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15" windowWidth="15330" windowHeight="4275" firstSheet="3" activeTab="3"/>
  </bookViews>
  <sheets>
    <sheet name="LISTAS" sheetId="1" state="hidden" r:id="rId1"/>
    <sheet name="Instruccinones" sheetId="2" r:id="rId2"/>
    <sheet name="Hoja1" sheetId="3" state="hidden" r:id="rId3"/>
    <sheet name="Verificación con BD_URSA" sheetId="4" r:id="rId4"/>
    <sheet name="Huecos" sheetId="5" state="hidden" r:id="rId5"/>
    <sheet name="Persianas" sheetId="6" state="hidden" r:id="rId6"/>
    <sheet name="Pilares" sheetId="7" state="hidden" r:id="rId7"/>
    <sheet name="Esquinas" sheetId="8" state="hidden" r:id="rId8"/>
    <sheet name="Fren_Forj_aislante en Forj " sheetId="9" state="hidden" r:id="rId9"/>
    <sheet name="Frente Forjado" sheetId="10" state="hidden" r:id="rId10"/>
    <sheet name="Balcones" sheetId="11" state="hidden" r:id="rId11"/>
    <sheet name="Cubiertas" sheetId="12" state="hidden" r:id="rId12"/>
    <sheet name="Suelos" sheetId="13" state="hidden" r:id="rId13"/>
    <sheet name="BD_URSA" sheetId="14" state="hidden" r:id="rId14"/>
  </sheets>
  <definedNames>
    <definedName name="OLE_LINK1" localSheetId="5">'Persianas'!$B$3</definedName>
  </definedNames>
  <calcPr fullCalcOnLoad="1"/>
</workbook>
</file>

<file path=xl/sharedStrings.xml><?xml version="1.0" encoding="utf-8"?>
<sst xmlns="http://schemas.openxmlformats.org/spreadsheetml/2006/main" count="3226" uniqueCount="273">
  <si>
    <t>A</t>
  </si>
  <si>
    <t>B</t>
  </si>
  <si>
    <t>C</t>
  </si>
  <si>
    <t>D</t>
  </si>
  <si>
    <t>E</t>
  </si>
  <si>
    <t>ZONAS</t>
  </si>
  <si>
    <t>RESULTADOS</t>
  </si>
  <si>
    <t>Y</t>
  </si>
  <si>
    <t>B1</t>
  </si>
  <si>
    <t>B2</t>
  </si>
  <si>
    <t>B3</t>
  </si>
  <si>
    <t>B4</t>
  </si>
  <si>
    <t>C1</t>
  </si>
  <si>
    <t>C2</t>
  </si>
  <si>
    <t>C4</t>
  </si>
  <si>
    <t>C3</t>
  </si>
  <si>
    <t>C5</t>
  </si>
  <si>
    <t>C6</t>
  </si>
  <si>
    <t>C7</t>
  </si>
  <si>
    <t>C8</t>
  </si>
  <si>
    <t>F1</t>
  </si>
  <si>
    <t>F2</t>
  </si>
  <si>
    <t>F4</t>
  </si>
  <si>
    <t>F5</t>
  </si>
  <si>
    <t>F3</t>
  </si>
  <si>
    <t>F6</t>
  </si>
  <si>
    <t>F7</t>
  </si>
  <si>
    <t>F8</t>
  </si>
  <si>
    <t>IW1</t>
  </si>
  <si>
    <t>IW2</t>
  </si>
  <si>
    <t>IW3</t>
  </si>
  <si>
    <t>IW4</t>
  </si>
  <si>
    <t>IW5</t>
  </si>
  <si>
    <t>IW6</t>
  </si>
  <si>
    <t>P1</t>
  </si>
  <si>
    <t>P2</t>
  </si>
  <si>
    <t>P3</t>
  </si>
  <si>
    <t>P4</t>
  </si>
  <si>
    <t>P5</t>
  </si>
  <si>
    <t>P6</t>
  </si>
  <si>
    <t>P7</t>
  </si>
  <si>
    <t>PE5</t>
  </si>
  <si>
    <t>PE6</t>
  </si>
  <si>
    <t>PE7</t>
  </si>
  <si>
    <t>R2</t>
  </si>
  <si>
    <t>R3</t>
  </si>
  <si>
    <t>R4</t>
  </si>
  <si>
    <t>R5</t>
  </si>
  <si>
    <t>R6</t>
  </si>
  <si>
    <t>R7</t>
  </si>
  <si>
    <t>R8</t>
  </si>
  <si>
    <t>R9</t>
  </si>
  <si>
    <t>R10</t>
  </si>
  <si>
    <t>R11</t>
  </si>
  <si>
    <t>R12</t>
  </si>
  <si>
    <t>SM4</t>
  </si>
  <si>
    <t>SM1</t>
  </si>
  <si>
    <t>SM2</t>
  </si>
  <si>
    <t>SM3</t>
  </si>
  <si>
    <t>W2</t>
  </si>
  <si>
    <t>W3</t>
  </si>
  <si>
    <t>W4</t>
  </si>
  <si>
    <t>W5</t>
  </si>
  <si>
    <t>W6</t>
  </si>
  <si>
    <t>W7</t>
  </si>
  <si>
    <t>W8</t>
  </si>
  <si>
    <t>W9</t>
  </si>
  <si>
    <t>W10</t>
  </si>
  <si>
    <t>W11</t>
  </si>
  <si>
    <t>W12</t>
  </si>
  <si>
    <t>W13</t>
  </si>
  <si>
    <t>W14</t>
  </si>
  <si>
    <t>W15</t>
  </si>
  <si>
    <t>W16</t>
  </si>
  <si>
    <t>W17</t>
  </si>
  <si>
    <t>W18</t>
  </si>
  <si>
    <t>Zona Climatica</t>
  </si>
  <si>
    <t>ZONA B</t>
  </si>
  <si>
    <t>ZONA C</t>
  </si>
  <si>
    <t>ZONA D</t>
  </si>
  <si>
    <t>R1_</t>
  </si>
  <si>
    <t>W1_</t>
  </si>
  <si>
    <t>HIGROMETRIA</t>
  </si>
  <si>
    <t>ZONA A</t>
  </si>
  <si>
    <t>ZONA E</t>
  </si>
  <si>
    <t>Higrometría 5 (Hri 70%)</t>
  </si>
  <si>
    <t>Higrometría 4 (Hri 62%)</t>
  </si>
  <si>
    <t>Higrometría 3 (Hri 55%)</t>
  </si>
  <si>
    <t>Higrometria</t>
  </si>
  <si>
    <t>Fachada</t>
  </si>
  <si>
    <t>Hoja exterior</t>
  </si>
  <si>
    <t>Hoja interior</t>
  </si>
  <si>
    <t>Frsi</t>
  </si>
  <si>
    <t>Carpinteria</t>
  </si>
  <si>
    <t>Huecos</t>
  </si>
  <si>
    <t>Tipo PT</t>
  </si>
  <si>
    <t>Lad.Perforado (15 cm)</t>
  </si>
  <si>
    <t>Lad.Perforado (12 cm)</t>
  </si>
  <si>
    <t>Lad.Hueco (12 cm)</t>
  </si>
  <si>
    <t>Lad.Hueco (15 cm)</t>
  </si>
  <si>
    <t>Lad.Hueco (5 cm)</t>
  </si>
  <si>
    <t>Lad.Hueco (10 cm)</t>
  </si>
  <si>
    <t>Enrasada Interior</t>
  </si>
  <si>
    <t>Central</t>
  </si>
  <si>
    <t>Lad.Perforado (24 cm)</t>
  </si>
  <si>
    <t>Lad.Perforado (30 cm)</t>
  </si>
  <si>
    <t>(---)</t>
  </si>
  <si>
    <t>Lad.Hueco (24 cm)</t>
  </si>
  <si>
    <t>Lad.Hueco (30 cm)</t>
  </si>
  <si>
    <t>Aislamiento Interior</t>
  </si>
  <si>
    <t>Aislamiento Exterior</t>
  </si>
  <si>
    <t>Registro persiana</t>
  </si>
  <si>
    <t>Sin aislante</t>
  </si>
  <si>
    <t>Pilares</t>
  </si>
  <si>
    <t>Frente forjado Intermedio</t>
  </si>
  <si>
    <t>Forjado canto 25 cm</t>
  </si>
  <si>
    <t>Forjado canto 30 cm</t>
  </si>
  <si>
    <t>Balcon intermedio</t>
  </si>
  <si>
    <t>Forjado Superior (Cubierta)</t>
  </si>
  <si>
    <t>Forjado Inferior (Suelos)</t>
  </si>
  <si>
    <t>Forjado</t>
  </si>
  <si>
    <t>Aislante en persiana / pilar</t>
  </si>
  <si>
    <t>VERIFICACION CONDENSACIONES SUPERFICIALES</t>
  </si>
  <si>
    <t>Base de Datos URSA</t>
  </si>
  <si>
    <r>
      <t>f</t>
    </r>
    <r>
      <rPr>
        <vertAlign val="subscript"/>
        <sz val="10"/>
        <rFont val="Arial"/>
        <family val="2"/>
      </rPr>
      <t>RSi;min</t>
    </r>
  </si>
  <si>
    <t>DEFINICIÓN EDIFICIO</t>
  </si>
  <si>
    <t>Posición aislante en fachada</t>
  </si>
  <si>
    <t>Hoja exterior Fachada</t>
  </si>
  <si>
    <t>Hoja Interior Fachada</t>
  </si>
  <si>
    <t>Posición Carpinteria</t>
  </si>
  <si>
    <t>Forjados</t>
  </si>
  <si>
    <t>Aislamiento Intermedio</t>
  </si>
  <si>
    <t>PUENTES TERMICOS</t>
  </si>
  <si>
    <t>Contorno huecos</t>
  </si>
  <si>
    <t>Registros persiana</t>
  </si>
  <si>
    <t>Frentes de forjado (Cubierta)</t>
  </si>
  <si>
    <t>Frentes de forjado (Suelo)</t>
  </si>
  <si>
    <t>Frentes de forjado (Intermedios)</t>
  </si>
  <si>
    <t>Aislante en Persianas</t>
  </si>
  <si>
    <t xml:space="preserve">Aislante Rais mayor que 0,55 </t>
  </si>
  <si>
    <t>Aislante Rais mayor que 0,55</t>
  </si>
  <si>
    <t>Aislante Rais mayor que 1,25</t>
  </si>
  <si>
    <t>Aislante Rais mayor que 0,85</t>
  </si>
  <si>
    <t>Aislante en persiana</t>
  </si>
  <si>
    <t>Aislante en pilar</t>
  </si>
  <si>
    <t>Aislante en Pilares</t>
  </si>
  <si>
    <t>Nota:</t>
  </si>
  <si>
    <t xml:space="preserve">Cuando aparece #¡VALOR! Significa caso NO PRECALCULADO </t>
  </si>
  <si>
    <t>Reconsiderar los datos de entrada</t>
  </si>
  <si>
    <r>
      <t>f</t>
    </r>
    <r>
      <rPr>
        <b/>
        <vertAlign val="subscript"/>
        <sz val="10"/>
        <color indexed="9"/>
        <rFont val="Arial"/>
        <family val="2"/>
      </rPr>
      <t>RSI</t>
    </r>
  </si>
  <si>
    <t>FF Intermedio con aislante en frente forjado</t>
  </si>
  <si>
    <t>F.Forj.(Intermedios)+aislante en F.Forj</t>
  </si>
  <si>
    <t>Condiciones aplicación</t>
  </si>
  <si>
    <t>Aislante en fachadas Rt&gt; 1,25 m2·k/W</t>
  </si>
  <si>
    <t>Enrasada Exterior</t>
  </si>
  <si>
    <t>Forrado de pilares en Aislamiento Intermedio d &gt; 6 cm del tipo de fábrica exterior</t>
  </si>
  <si>
    <t>Pilares de 40 x 40 cm</t>
  </si>
  <si>
    <t>Aislante en cubiertas Rt &gt; 1,75 m2·K/W</t>
  </si>
  <si>
    <t>Aislante de suelo debajo del pavimento Rt &gt; 0,85 m2·k/W</t>
  </si>
  <si>
    <r>
      <t>Ladrillo perforado</t>
    </r>
    <r>
      <rPr>
        <b/>
        <sz val="10"/>
        <rFont val="Symbol"/>
        <family val="1"/>
      </rPr>
      <t xml:space="preserve"> l</t>
    </r>
    <r>
      <rPr>
        <b/>
        <sz val="10"/>
        <rFont val="Arial"/>
        <family val="2"/>
      </rPr>
      <t>&lt; 0,76 W/m·K</t>
    </r>
  </si>
  <si>
    <r>
      <t>Ladrillo hueco</t>
    </r>
    <r>
      <rPr>
        <b/>
        <sz val="10"/>
        <rFont val="Symbol"/>
        <family val="1"/>
      </rPr>
      <t xml:space="preserve"> l</t>
    </r>
    <r>
      <rPr>
        <b/>
        <sz val="10"/>
        <rFont val="Arial"/>
        <family val="2"/>
      </rPr>
      <t>&lt; 0,50 W/m·K</t>
    </r>
  </si>
  <si>
    <r>
      <t>Forjado Hormigon</t>
    </r>
    <r>
      <rPr>
        <b/>
        <sz val="10"/>
        <rFont val="Symbol"/>
        <family val="1"/>
      </rPr>
      <t xml:space="preserve"> l</t>
    </r>
    <r>
      <rPr>
        <b/>
        <sz val="10"/>
        <rFont val="Arial"/>
        <family val="2"/>
      </rPr>
      <t>&lt; 1,70 W/m·K</t>
    </r>
  </si>
  <si>
    <t>Corrección aislante en frente forjado Rt &gt; 0,85 m2·K7W</t>
  </si>
  <si>
    <t>Aislamiento Intermedio, Carpintería Interior</t>
  </si>
  <si>
    <t>Ladrillo macizo</t>
  </si>
  <si>
    <t>Ladrillo perforado</t>
  </si>
  <si>
    <t>Ladrillo Hueco</t>
  </si>
  <si>
    <r>
      <t>d</t>
    </r>
    <r>
      <rPr>
        <vertAlign val="subscript"/>
        <sz val="11"/>
        <rFont val="Arial"/>
        <family val="2"/>
      </rPr>
      <t>ext</t>
    </r>
  </si>
  <si>
    <r>
      <t>d</t>
    </r>
    <r>
      <rPr>
        <vertAlign val="subscript"/>
        <sz val="11"/>
        <rFont val="Arial"/>
        <family val="2"/>
      </rPr>
      <t>int</t>
    </r>
  </si>
  <si>
    <r>
      <t>f</t>
    </r>
    <r>
      <rPr>
        <vertAlign val="subscript"/>
        <sz val="11"/>
        <rFont val="Arial"/>
        <family val="2"/>
      </rPr>
      <t>Rsi</t>
    </r>
  </si>
  <si>
    <t>12 cm</t>
  </si>
  <si>
    <t>5 cm</t>
  </si>
  <si>
    <t>15 cm</t>
  </si>
  <si>
    <t>10 cm</t>
  </si>
  <si>
    <r>
      <t xml:space="preserve">Ladrillo macizo </t>
    </r>
    <r>
      <rPr>
        <sz val="8"/>
        <rFont val="Symbol"/>
        <family val="1"/>
      </rPr>
      <t>l</t>
    </r>
    <r>
      <rPr>
        <sz val="8"/>
        <rFont val="Arial"/>
        <family val="2"/>
      </rPr>
      <t xml:space="preserve"> &lt; 1,10 W/m·K</t>
    </r>
  </si>
  <si>
    <r>
      <t xml:space="preserve">Ladrillo perforado </t>
    </r>
    <r>
      <rPr>
        <sz val="8"/>
        <rFont val="Symbol"/>
        <family val="1"/>
      </rPr>
      <t>l</t>
    </r>
    <r>
      <rPr>
        <sz val="8"/>
        <rFont val="Arial"/>
        <family val="2"/>
      </rPr>
      <t xml:space="preserve"> &lt; 0,76 W/m·K</t>
    </r>
  </si>
  <si>
    <r>
      <t xml:space="preserve">Ladrillo Hueco </t>
    </r>
    <r>
      <rPr>
        <sz val="8"/>
        <rFont val="Symbol"/>
        <family val="1"/>
      </rPr>
      <t xml:space="preserve">l </t>
    </r>
    <r>
      <rPr>
        <sz val="8"/>
        <rFont val="Arial"/>
        <family val="2"/>
      </rPr>
      <t>&lt; 0,50 W/m·K</t>
    </r>
  </si>
  <si>
    <r>
      <t>Aislante R</t>
    </r>
    <r>
      <rPr>
        <vertAlign val="subscript"/>
        <sz val="8"/>
        <rFont val="Arial"/>
        <family val="2"/>
      </rPr>
      <t>t</t>
    </r>
    <r>
      <rPr>
        <sz val="8"/>
        <rFont val="Arial"/>
        <family val="2"/>
      </rPr>
      <t xml:space="preserve"> &gt; 1,25 m</t>
    </r>
    <r>
      <rPr>
        <vertAlign val="superscript"/>
        <sz val="8"/>
        <rFont val="Arial"/>
        <family val="2"/>
      </rPr>
      <t>2</t>
    </r>
    <r>
      <rPr>
        <sz val="8"/>
        <rFont val="Arial"/>
        <family val="2"/>
      </rPr>
      <t>·K/W</t>
    </r>
  </si>
  <si>
    <t>Esquinas</t>
  </si>
  <si>
    <t>Esquinas de fachada</t>
  </si>
  <si>
    <t>Frentes de forjado (Balcones)</t>
  </si>
  <si>
    <t>Aislamiento Intermedio, Carpintería Intermedia</t>
  </si>
  <si>
    <r>
      <t xml:space="preserve">Ladrillo Hueco </t>
    </r>
    <r>
      <rPr>
        <sz val="8"/>
        <rFont val="Symbol"/>
        <family val="1"/>
      </rPr>
      <t>l</t>
    </r>
    <r>
      <rPr>
        <sz val="8"/>
        <rFont val="Arial"/>
        <family val="2"/>
      </rPr>
      <t xml:space="preserve"> &lt; 0,50 W/m·K</t>
    </r>
  </si>
  <si>
    <t>Aislamiento Interior, Carpintería Intermedia</t>
  </si>
  <si>
    <t>Ladrillo Macizo</t>
  </si>
  <si>
    <t>24 cm</t>
  </si>
  <si>
    <t>30 cm</t>
  </si>
  <si>
    <t>Aislamiento Exterior, Carpintería Interior</t>
  </si>
  <si>
    <t>Hoja Exterior</t>
  </si>
  <si>
    <r>
      <t xml:space="preserve">Ladrillo macizo </t>
    </r>
    <r>
      <rPr>
        <sz val="8"/>
        <rFont val="Symbol"/>
        <family val="1"/>
      </rPr>
      <t>l</t>
    </r>
    <r>
      <rPr>
        <sz val="8"/>
        <rFont val="Arial"/>
        <family val="2"/>
      </rPr>
      <t xml:space="preserve"> &lt; 0,76 W/m·K</t>
    </r>
  </si>
  <si>
    <r>
      <t>R</t>
    </r>
    <r>
      <rPr>
        <vertAlign val="subscript"/>
        <sz val="11"/>
        <rFont val="Arial"/>
        <family val="2"/>
      </rPr>
      <t>ais</t>
    </r>
    <r>
      <rPr>
        <sz val="11"/>
        <rFont val="Arial"/>
        <family val="2"/>
      </rPr>
      <t xml:space="preserve"> = 0</t>
    </r>
  </si>
  <si>
    <r>
      <t>R</t>
    </r>
    <r>
      <rPr>
        <vertAlign val="subscript"/>
        <sz val="11"/>
        <rFont val="Arial"/>
        <family val="2"/>
      </rPr>
      <t>ais</t>
    </r>
    <r>
      <rPr>
        <sz val="11"/>
        <rFont val="Arial"/>
        <family val="2"/>
      </rPr>
      <t xml:space="preserve"> &gt; 0,55 m</t>
    </r>
    <r>
      <rPr>
        <vertAlign val="superscript"/>
        <sz val="11"/>
        <rFont val="Arial"/>
        <family val="2"/>
      </rPr>
      <t>2</t>
    </r>
    <r>
      <rPr>
        <sz val="11"/>
        <rFont val="Arial"/>
        <family val="2"/>
      </rPr>
      <t>·K/W</t>
    </r>
  </si>
  <si>
    <r>
      <t>R</t>
    </r>
    <r>
      <rPr>
        <vertAlign val="subscript"/>
        <sz val="11"/>
        <rFont val="Arial"/>
        <family val="2"/>
      </rPr>
      <t>ais</t>
    </r>
    <r>
      <rPr>
        <sz val="11"/>
        <rFont val="Arial"/>
        <family val="2"/>
      </rPr>
      <t xml:space="preserve"> &gt; 0,85 m</t>
    </r>
    <r>
      <rPr>
        <vertAlign val="superscript"/>
        <sz val="11"/>
        <rFont val="Arial"/>
        <family val="2"/>
      </rPr>
      <t>2</t>
    </r>
    <r>
      <rPr>
        <sz val="11"/>
        <rFont val="Arial"/>
        <family val="2"/>
      </rPr>
      <t>·K/W</t>
    </r>
  </si>
  <si>
    <t>Registros de persiana</t>
  </si>
  <si>
    <t>Aislamiento Intermedio, Pilar interior</t>
  </si>
  <si>
    <r>
      <t>R</t>
    </r>
    <r>
      <rPr>
        <vertAlign val="subscript"/>
        <sz val="11"/>
        <rFont val="Arial"/>
        <family val="2"/>
      </rPr>
      <t>ais</t>
    </r>
  </si>
  <si>
    <t>&gt; 0,55 m2·K/W</t>
  </si>
  <si>
    <t>Dimensiones del pilar &lt; 40x40 cm</t>
  </si>
  <si>
    <t>Forrado del pilar &gt; 6cm de ladrillo hoja exterior</t>
  </si>
  <si>
    <r>
      <t>Aislante R</t>
    </r>
    <r>
      <rPr>
        <vertAlign val="subscript"/>
        <sz val="8"/>
        <rFont val="Arial"/>
        <family val="2"/>
      </rPr>
      <t>t</t>
    </r>
    <r>
      <rPr>
        <sz val="8"/>
        <rFont val="Arial"/>
        <family val="2"/>
      </rPr>
      <t xml:space="preserve"> fachada &gt; 1,25 m</t>
    </r>
    <r>
      <rPr>
        <vertAlign val="superscript"/>
        <sz val="8"/>
        <rFont val="Arial"/>
        <family val="2"/>
      </rPr>
      <t>2</t>
    </r>
    <r>
      <rPr>
        <sz val="8"/>
        <rFont val="Arial"/>
        <family val="2"/>
      </rPr>
      <t>·K/W</t>
    </r>
  </si>
  <si>
    <r>
      <t>&gt; 1,25 m</t>
    </r>
    <r>
      <rPr>
        <vertAlign val="superscript"/>
        <sz val="11"/>
        <rFont val="Arial"/>
        <family val="2"/>
      </rPr>
      <t>2</t>
    </r>
    <r>
      <rPr>
        <sz val="11"/>
        <rFont val="Arial"/>
        <family val="2"/>
      </rPr>
      <t>·K/W</t>
    </r>
  </si>
  <si>
    <t>Aislamiento interior, Pilar Interior</t>
  </si>
  <si>
    <r>
      <t>R</t>
    </r>
    <r>
      <rPr>
        <vertAlign val="subscript"/>
        <sz val="11"/>
        <rFont val="Arial"/>
        <family val="2"/>
      </rPr>
      <t>ais</t>
    </r>
    <r>
      <rPr>
        <sz val="11"/>
        <rFont val="Arial"/>
        <family val="2"/>
      </rPr>
      <t xml:space="preserve"> &gt; 1,25 m2·K/W</t>
    </r>
  </si>
  <si>
    <t>Aislamiento Exterior, Pilar Interior</t>
  </si>
  <si>
    <r>
      <t xml:space="preserve">Ladrillo perforado </t>
    </r>
    <r>
      <rPr>
        <sz val="8"/>
        <rFont val="Symbol"/>
        <family val="1"/>
      </rPr>
      <t>l</t>
    </r>
    <r>
      <rPr>
        <sz val="8"/>
        <rFont val="Arial"/>
        <family val="2"/>
      </rPr>
      <t xml:space="preserve"> &lt; 0,76 W/m·K </t>
    </r>
  </si>
  <si>
    <t>Aislamiento exterior</t>
  </si>
  <si>
    <r>
      <t>d</t>
    </r>
    <r>
      <rPr>
        <vertAlign val="subscript"/>
        <sz val="11"/>
        <rFont val="Arial"/>
        <family val="2"/>
      </rPr>
      <t>forj</t>
    </r>
    <r>
      <rPr>
        <sz val="11"/>
        <rFont val="Arial"/>
        <family val="2"/>
      </rPr>
      <t xml:space="preserve"> 25 cm</t>
    </r>
  </si>
  <si>
    <r>
      <t>d</t>
    </r>
    <r>
      <rPr>
        <vertAlign val="subscript"/>
        <sz val="11"/>
        <rFont val="Arial"/>
        <family val="2"/>
      </rPr>
      <t>forj</t>
    </r>
    <r>
      <rPr>
        <sz val="11"/>
        <rFont val="Arial"/>
        <family val="2"/>
      </rPr>
      <t xml:space="preserve"> 30 cm</t>
    </r>
  </si>
  <si>
    <t>1,-</t>
  </si>
  <si>
    <r>
      <t xml:space="preserve">Forjado hormigón </t>
    </r>
    <r>
      <rPr>
        <sz val="8"/>
        <rFont val="Symbol"/>
        <family val="1"/>
      </rPr>
      <t>l</t>
    </r>
    <r>
      <rPr>
        <sz val="8"/>
        <rFont val="Arial"/>
        <family val="2"/>
      </rPr>
      <t xml:space="preserve"> &lt; 1,7 W/m·K</t>
    </r>
  </si>
  <si>
    <t>Aislamiento Intermedio (con aislante en Frente de forjado)</t>
  </si>
  <si>
    <r>
      <t>Aislante en F.Forjado Rt &gt; 0,85 m</t>
    </r>
    <r>
      <rPr>
        <vertAlign val="superscript"/>
        <sz val="8"/>
        <rFont val="Arial"/>
        <family val="2"/>
      </rPr>
      <t>2</t>
    </r>
    <r>
      <rPr>
        <sz val="8"/>
        <rFont val="Arial"/>
        <family val="2"/>
      </rPr>
      <t>·k/W</t>
    </r>
  </si>
  <si>
    <t>Aislamiento Interior (con aislante en Frente de forjado)</t>
  </si>
  <si>
    <r>
      <t>Aislante Fachada R</t>
    </r>
    <r>
      <rPr>
        <vertAlign val="subscript"/>
        <sz val="8"/>
        <rFont val="Arial"/>
        <family val="2"/>
      </rPr>
      <t>t</t>
    </r>
    <r>
      <rPr>
        <sz val="8"/>
        <rFont val="Arial"/>
        <family val="2"/>
      </rPr>
      <t xml:space="preserve"> &gt; 1,25 m</t>
    </r>
    <r>
      <rPr>
        <vertAlign val="superscript"/>
        <sz val="8"/>
        <rFont val="Arial"/>
        <family val="2"/>
      </rPr>
      <t>2</t>
    </r>
    <r>
      <rPr>
        <sz val="8"/>
        <rFont val="Arial"/>
        <family val="2"/>
      </rPr>
      <t>·K/W</t>
    </r>
  </si>
  <si>
    <r>
      <t>Aislante Cubierta R</t>
    </r>
    <r>
      <rPr>
        <vertAlign val="subscript"/>
        <sz val="8"/>
        <rFont val="Arial"/>
        <family val="2"/>
      </rPr>
      <t>t</t>
    </r>
    <r>
      <rPr>
        <sz val="8"/>
        <rFont val="Arial"/>
        <family val="2"/>
      </rPr>
      <t xml:space="preserve"> &gt; 1,75 m</t>
    </r>
    <r>
      <rPr>
        <vertAlign val="superscript"/>
        <sz val="8"/>
        <rFont val="Arial"/>
        <family val="2"/>
      </rPr>
      <t>2</t>
    </r>
    <r>
      <rPr>
        <sz val="8"/>
        <rFont val="Arial"/>
        <family val="2"/>
      </rPr>
      <t>·k/W</t>
    </r>
  </si>
  <si>
    <r>
      <t>Aislante Suelo R</t>
    </r>
    <r>
      <rPr>
        <vertAlign val="subscript"/>
        <sz val="8"/>
        <rFont val="Arial"/>
        <family val="2"/>
      </rPr>
      <t>t</t>
    </r>
    <r>
      <rPr>
        <sz val="8"/>
        <rFont val="Arial"/>
        <family val="2"/>
      </rPr>
      <t xml:space="preserve"> &gt; 0,85 m</t>
    </r>
    <r>
      <rPr>
        <vertAlign val="superscript"/>
        <sz val="8"/>
        <rFont val="Arial"/>
        <family val="2"/>
      </rPr>
      <t>2</t>
    </r>
    <r>
      <rPr>
        <sz val="8"/>
        <rFont val="Arial"/>
        <family val="2"/>
      </rPr>
      <t>·k/W</t>
    </r>
  </si>
  <si>
    <t>DETERMINACION CARACTERISTICAS PUENTES TERMICOS EN EDIFICIOS</t>
  </si>
  <si>
    <t>© Josep Sole</t>
  </si>
  <si>
    <t>OBJETO</t>
  </si>
  <si>
    <t>FUNCIONAMENTO</t>
  </si>
  <si>
    <t>.-Posición del aislante en la fachada (exterior, interior, intermedio)</t>
  </si>
  <si>
    <t>.-Canto de los forjados que interseccionan las fachadas</t>
  </si>
  <si>
    <t>Se trata pues simplemente de elegir de entre las opciones posibles aquella sobre la que queremos encontrar información mediante los cuadros de selección de lista.</t>
  </si>
  <si>
    <t>DETERMINACIÓN CARACTERÍSTICAS PUENTES TÉRMICOS EN EDIFICIOS</t>
  </si>
  <si>
    <t>VERIFICACIÓN CONDENSACIONES SUPERFICIALES</t>
  </si>
  <si>
    <t>La determinación de las características térmicas de los puentes térmicos en los edificos es uno de los puntos críticos del Documento Básico HE1 "Limitación de la demanda energética"</t>
  </si>
  <si>
    <t>La presente herramienta pretende facilitar el acceso a estas características de forma simple</t>
  </si>
  <si>
    <t>Desde un punto de vista térmico los Puentes Térmicos se caracterizan mediante dos parámetros</t>
  </si>
  <si>
    <t>Se trata de definir las características del edificio mediante una serie de parámetros</t>
  </si>
  <si>
    <t>.-Posición de la carpintería en relación al plano de fachada (exterior, interior, central)</t>
  </si>
  <si>
    <t>.-Tipo y espesor de las fabricas de las hojas exterior e interior de las fachadas</t>
  </si>
  <si>
    <t>.-Resistencias térmicas de los aislantes utilizados para ruptura de puente térmico en pilares, cajas de persiana,.</t>
  </si>
  <si>
    <t>La herramienta proporciona como resultados los valores característicos de cada Puente Térmico así como la indicación cuando no cumplen las condiciones mínimas impuestas por el DB HE1</t>
  </si>
  <si>
    <t>En aquellos casos en que no se ha precalculado el valor característico o si la elección no es coherente (por ej aislamiento exterior y fachada de doble hoja) la herramienta puede no calcular determinados puentes térmicos</t>
  </si>
  <si>
    <t>Los Puentes térmicos se forman en los edificios debido a su propio diseño (no se deben confundir con defectos de instalación)  ya sea por cambios localizados de los materiales o por una diferente superficie de disipación entre el interior y el exterior o por la intersección de elementos constructivos entre si</t>
  </si>
  <si>
    <t>El calculo de los valores característicos de los Puentes Térmicos exige métodos relativamente complejos de transmisión térmica en dos dimensiones, esta herramienta ha precalculado los casos considerados más corrientes para no obligar al usuario a efectuar este tipo de calculos</t>
  </si>
  <si>
    <r>
      <t>Y</t>
    </r>
    <r>
      <rPr>
        <sz val="10"/>
        <rFont val="Arial"/>
        <family val="0"/>
      </rPr>
      <t xml:space="preserve"> (transmisión térmica lineal) representa la cantidad de calor adicional a la que se considera en régimen unidimensional que se transmite por la presencia de un puente térmico</t>
    </r>
  </si>
  <si>
    <r>
      <t>f</t>
    </r>
    <r>
      <rPr>
        <vertAlign val="subscript"/>
        <sz val="10"/>
        <rFont val="Arial"/>
        <family val="2"/>
      </rPr>
      <t>Rsi</t>
    </r>
    <r>
      <rPr>
        <sz val="10"/>
        <rFont val="Arial"/>
        <family val="0"/>
      </rPr>
      <t xml:space="preserve"> (factor de temperatura superficial) que es un indicador del riesgo de formación de condensaciones superficiales</t>
    </r>
  </si>
  <si>
    <t>Definidos los parámetros anteriores de forma coherente se obtienen los valores característicos de los diferentes puentes térmicos considerados.</t>
  </si>
  <si>
    <t>CATALOGO</t>
  </si>
  <si>
    <t>Los valores característicos de los puentes térmicos son imprescindibles para poder efectuar la verificación de condensaciones superficiales en la "Opción Simplificada" son también necesarios para poder introducir los valores en "LIDER" y también son imprescindibles para verificar la aplicabilidad de la Opción Simplificada de la Calificación Energética</t>
  </si>
  <si>
    <t>Para visualizar el catalogo es posible mostrar las hojas en donde se contienen los valores y los esquemas constructivos para ello es preciso acceder al menú "herramientas / hoja / mostrar" y elegir el tipo de puente térmico</t>
  </si>
  <si>
    <t xml:space="preserve">Los valores de Y se refieren a las longitudes medidas "por el interior" </t>
  </si>
  <si>
    <r>
      <t>Aislante fachada R</t>
    </r>
    <r>
      <rPr>
        <vertAlign val="subscript"/>
        <sz val="8"/>
        <rFont val="Arial"/>
        <family val="2"/>
      </rPr>
      <t>t</t>
    </r>
    <r>
      <rPr>
        <sz val="8"/>
        <rFont val="Arial"/>
        <family val="2"/>
      </rPr>
      <t xml:space="preserve"> &gt; 1,25 m</t>
    </r>
    <r>
      <rPr>
        <vertAlign val="superscript"/>
        <sz val="8"/>
        <rFont val="Arial"/>
        <family val="2"/>
      </rPr>
      <t>2</t>
    </r>
    <r>
      <rPr>
        <sz val="8"/>
        <rFont val="Arial"/>
        <family val="2"/>
      </rPr>
      <t>·K/W</t>
    </r>
  </si>
  <si>
    <t>Aislante en forjado R&gt; 0,85 m2·K/W (ancho en techo 0,6 m)</t>
  </si>
  <si>
    <t>Aislamiento Interior (con aislante en forjado)</t>
  </si>
  <si>
    <t>Aislamiento Exterior (con aislante en forjado)</t>
  </si>
  <si>
    <t>FF Intermedio con aislante continuo en suelo y banda (0,6 m) en el techo</t>
  </si>
  <si>
    <t>F.Forj.(Intermedios)+suelo y banda aislante en techo</t>
  </si>
  <si>
    <t>Banda aislante en techo R&gt;0,85 m2·k/W y ancho 0,6 m</t>
  </si>
  <si>
    <t>Union Fachada aislamiento intermedio con cubierta con falso techo</t>
  </si>
  <si>
    <t>Canto forjado</t>
  </si>
  <si>
    <t>Tmin</t>
  </si>
  <si>
    <t>U2d</t>
  </si>
  <si>
    <t>Ufachada</t>
  </si>
  <si>
    <t>Lfachada</t>
  </si>
  <si>
    <t>Ucubierta</t>
  </si>
  <si>
    <t>Lcubierta</t>
  </si>
  <si>
    <t>fRsi</t>
  </si>
  <si>
    <t>LP12</t>
  </si>
  <si>
    <t>LP15</t>
  </si>
  <si>
    <t>LH12</t>
  </si>
  <si>
    <t>LH15</t>
  </si>
  <si>
    <t>LH5</t>
  </si>
  <si>
    <t>LH10</t>
  </si>
  <si>
    <t>C25</t>
  </si>
  <si>
    <t>C30</t>
  </si>
  <si>
    <t>Aislamiento Intermedio + Banda Aislante en techo</t>
  </si>
  <si>
    <t>Aislamiento Interior + banda aislante en techo</t>
  </si>
  <si>
    <t>Aislamiento exterior + banda aisante en techo</t>
  </si>
  <si>
    <t>0.55</t>
  </si>
  <si>
    <t>Cubierta con banda aislante en techo (0,60m)</t>
  </si>
  <si>
    <t>Nº</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</si>
</sst>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
    <numFmt numFmtId="170" formatCode="0.0000000"/>
    <numFmt numFmtId="171" formatCode="0.000000"/>
    <numFmt numFmtId="172" formatCode="0.00000"/>
    <numFmt numFmtId="173" formatCode="0.0000"/>
  </numFmts>
  <fonts count="56">
    <font>
      <sz val="10"/>
      <name val="Arial"/>
      <family val="0"/>
    </font>
    <font>
      <b/>
      <sz val="10"/>
      <color indexed="9"/>
      <name val="Arial"/>
      <family val="2"/>
    </font>
    <font>
      <b/>
      <sz val="10"/>
      <name val="Arial"/>
      <family val="2"/>
    </font>
    <font>
      <b/>
      <sz val="10"/>
      <name val="Symbol"/>
      <family val="1"/>
    </font>
    <font>
      <sz val="8"/>
      <name val="Arial"/>
      <family val="2"/>
    </font>
    <font>
      <b/>
      <sz val="10"/>
      <color indexed="10"/>
      <name val="Arial"/>
      <family val="2"/>
    </font>
    <font>
      <sz val="11"/>
      <name val="Arial"/>
      <family val="2"/>
    </font>
    <font>
      <vertAlign val="subscript"/>
      <sz val="10"/>
      <name val="Arial"/>
      <family val="2"/>
    </font>
    <font>
      <b/>
      <sz val="11"/>
      <color indexed="9"/>
      <name val="Arial"/>
      <family val="2"/>
    </font>
    <font>
      <i/>
      <sz val="8"/>
      <name val="Arial"/>
      <family val="2"/>
    </font>
    <font>
      <b/>
      <sz val="12"/>
      <name val="Arial"/>
      <family val="2"/>
    </font>
    <font>
      <b/>
      <vertAlign val="subscript"/>
      <sz val="10"/>
      <color indexed="9"/>
      <name val="Arial"/>
      <family val="2"/>
    </font>
    <font>
      <b/>
      <sz val="11"/>
      <name val="Arial"/>
      <family val="2"/>
    </font>
    <font>
      <vertAlign val="subscript"/>
      <sz val="11"/>
      <name val="Arial"/>
      <family val="2"/>
    </font>
    <font>
      <sz val="11"/>
      <name val="Symbol"/>
      <family val="1"/>
    </font>
    <font>
      <sz val="8"/>
      <name val="Symbol"/>
      <family val="1"/>
    </font>
    <font>
      <vertAlign val="subscript"/>
      <sz val="8"/>
      <name val="Arial"/>
      <family val="2"/>
    </font>
    <font>
      <vertAlign val="superscript"/>
      <sz val="8"/>
      <name val="Arial"/>
      <family val="2"/>
    </font>
    <font>
      <b/>
      <sz val="10"/>
      <color indexed="9"/>
      <name val="Symbol"/>
      <family val="1"/>
    </font>
    <font>
      <vertAlign val="superscript"/>
      <sz val="11"/>
      <name val="Arial"/>
      <family val="2"/>
    </font>
    <font>
      <sz val="10"/>
      <name val="Symbol"/>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indexed="13"/>
        <bgColor indexed="64"/>
      </patternFill>
    </fill>
    <fill>
      <patternFill patternType="solid">
        <fgColor indexed="4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208">
    <xf numFmtId="0" fontId="0" fillId="0" borderId="0" xfId="0" applyAlignment="1">
      <alignment/>
    </xf>
    <xf numFmtId="0" fontId="0" fillId="0" borderId="0" xfId="0" applyAlignment="1" applyProtection="1">
      <alignment/>
      <protection hidden="1"/>
    </xf>
    <xf numFmtId="0" fontId="0" fillId="0" borderId="0" xfId="0" applyFont="1" applyBorder="1" applyAlignment="1" applyProtection="1">
      <alignment vertical="top" wrapText="1"/>
      <protection hidden="1"/>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1" fillId="34" borderId="0" xfId="0" applyFont="1" applyFill="1" applyAlignment="1" applyProtection="1">
      <alignment/>
      <protection hidden="1"/>
    </xf>
    <xf numFmtId="2" fontId="1" fillId="34" borderId="0" xfId="0" applyNumberFormat="1" applyFont="1" applyFill="1" applyBorder="1" applyAlignment="1" applyProtection="1">
      <alignment horizontal="right"/>
      <protection hidden="1"/>
    </xf>
    <xf numFmtId="2" fontId="8" fillId="34" borderId="0" xfId="0" applyNumberFormat="1" applyFont="1" applyFill="1" applyBorder="1" applyAlignment="1" applyProtection="1">
      <alignment horizontal="right"/>
      <protection hidden="1"/>
    </xf>
    <xf numFmtId="2" fontId="0" fillId="0" borderId="0" xfId="0" applyNumberFormat="1" applyFont="1" applyBorder="1" applyAlignment="1" applyProtection="1">
      <alignment horizontal="right"/>
      <protection hidden="1"/>
    </xf>
    <xf numFmtId="2" fontId="6" fillId="0" borderId="0" xfId="0" applyNumberFormat="1" applyFont="1" applyBorder="1" applyAlignment="1" applyProtection="1">
      <alignment horizontal="right"/>
      <protection hidden="1"/>
    </xf>
    <xf numFmtId="2" fontId="0" fillId="0" borderId="0" xfId="0" applyNumberFormat="1" applyFont="1" applyBorder="1" applyAlignment="1" applyProtection="1">
      <alignment horizontal="right" vertical="top" wrapText="1"/>
      <protection hidden="1"/>
    </xf>
    <xf numFmtId="2" fontId="6" fillId="0" borderId="0" xfId="0" applyNumberFormat="1" applyFont="1" applyBorder="1" applyAlignment="1" applyProtection="1">
      <alignment horizontal="right" vertical="top" wrapText="1"/>
      <protection hidden="1"/>
    </xf>
    <xf numFmtId="0" fontId="0" fillId="34" borderId="0" xfId="0" applyFill="1" applyAlignment="1" applyProtection="1">
      <alignment/>
      <protection hidden="1"/>
    </xf>
    <xf numFmtId="2" fontId="6" fillId="0" borderId="0" xfId="0" applyNumberFormat="1" applyFont="1" applyFill="1" applyBorder="1" applyAlignment="1" applyProtection="1">
      <alignment horizontal="right" vertical="top" wrapText="1"/>
      <protection hidden="1"/>
    </xf>
    <xf numFmtId="2" fontId="6" fillId="0" borderId="0" xfId="0" applyNumberFormat="1" applyFont="1" applyBorder="1" applyAlignment="1" applyProtection="1">
      <alignment horizontal="center" vertical="top" wrapText="1"/>
      <protection hidden="1"/>
    </xf>
    <xf numFmtId="0" fontId="6" fillId="0" borderId="0" xfId="0" applyFont="1" applyBorder="1" applyAlignment="1" applyProtection="1">
      <alignment horizontal="center" vertical="top" wrapText="1"/>
      <protection hidden="1"/>
    </xf>
    <xf numFmtId="0" fontId="6" fillId="0" borderId="10" xfId="0" applyFont="1" applyBorder="1" applyAlignment="1" applyProtection="1">
      <alignment horizontal="center" vertical="top" wrapText="1"/>
      <protection hidden="1"/>
    </xf>
    <xf numFmtId="0" fontId="6" fillId="0" borderId="11" xfId="0" applyFont="1" applyBorder="1" applyAlignment="1" applyProtection="1">
      <alignment horizontal="center" vertical="top" wrapText="1"/>
      <protection hidden="1"/>
    </xf>
    <xf numFmtId="2" fontId="0" fillId="0" borderId="12" xfId="0" applyNumberFormat="1" applyFont="1" applyBorder="1" applyAlignment="1" applyProtection="1">
      <alignment horizontal="right"/>
      <protection hidden="1"/>
    </xf>
    <xf numFmtId="2" fontId="6" fillId="0" borderId="12" xfId="0" applyNumberFormat="1" applyFont="1" applyBorder="1" applyAlignment="1" applyProtection="1">
      <alignment horizontal="right"/>
      <protection hidden="1"/>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0" xfId="0" applyFill="1" applyAlignment="1">
      <alignment/>
    </xf>
    <xf numFmtId="0" fontId="12" fillId="35" borderId="0" xfId="0" applyFont="1" applyFill="1" applyAlignment="1">
      <alignment/>
    </xf>
    <xf numFmtId="0" fontId="6" fillId="35" borderId="15" xfId="0" applyFont="1" applyFill="1" applyBorder="1" applyAlignment="1">
      <alignment horizontal="center" vertical="top" wrapText="1"/>
    </xf>
    <xf numFmtId="0" fontId="6" fillId="35" borderId="10" xfId="0" applyFont="1" applyFill="1" applyBorder="1" applyAlignment="1">
      <alignment horizontal="center" vertical="top" wrapText="1"/>
    </xf>
    <xf numFmtId="0" fontId="14" fillId="35" borderId="10" xfId="0" applyFont="1" applyFill="1" applyBorder="1" applyAlignment="1">
      <alignment horizontal="center" vertical="top" wrapText="1"/>
    </xf>
    <xf numFmtId="0" fontId="0" fillId="35" borderId="0" xfId="0" applyFill="1" applyAlignment="1">
      <alignment/>
    </xf>
    <xf numFmtId="2" fontId="14" fillId="35" borderId="10" xfId="0" applyNumberFormat="1" applyFont="1" applyFill="1" applyBorder="1" applyAlignment="1">
      <alignment horizontal="center" vertical="top" wrapText="1"/>
    </xf>
    <xf numFmtId="2" fontId="6" fillId="35" borderId="10" xfId="0" applyNumberFormat="1" applyFont="1" applyFill="1" applyBorder="1" applyAlignment="1">
      <alignment horizontal="center" vertical="top" wrapText="1"/>
    </xf>
    <xf numFmtId="0" fontId="0" fillId="35" borderId="0" xfId="0" applyFill="1" applyAlignment="1" applyProtection="1">
      <alignment/>
      <protection hidden="1"/>
    </xf>
    <xf numFmtId="0" fontId="12" fillId="35" borderId="0" xfId="0" applyFont="1" applyFill="1" applyAlignment="1" applyProtection="1">
      <alignment/>
      <protection hidden="1"/>
    </xf>
    <xf numFmtId="0" fontId="0" fillId="35" borderId="13" xfId="0" applyFill="1" applyBorder="1" applyAlignment="1" applyProtection="1">
      <alignment/>
      <protection hidden="1"/>
    </xf>
    <xf numFmtId="0" fontId="6" fillId="35" borderId="16" xfId="0" applyFont="1" applyFill="1" applyBorder="1" applyAlignment="1" applyProtection="1">
      <alignment vertical="top" wrapText="1"/>
      <protection hidden="1"/>
    </xf>
    <xf numFmtId="0" fontId="6" fillId="35" borderId="17" xfId="0" applyFont="1" applyFill="1" applyBorder="1" applyAlignment="1" applyProtection="1">
      <alignment horizontal="center" vertical="top" wrapText="1"/>
      <protection hidden="1"/>
    </xf>
    <xf numFmtId="0" fontId="14" fillId="35" borderId="17" xfId="0" applyFont="1" applyFill="1" applyBorder="1" applyAlignment="1" applyProtection="1">
      <alignment horizontal="center" vertical="top" wrapText="1"/>
      <protection hidden="1"/>
    </xf>
    <xf numFmtId="0" fontId="0" fillId="35" borderId="14" xfId="0" applyFill="1" applyBorder="1" applyAlignment="1" applyProtection="1">
      <alignment/>
      <protection hidden="1"/>
    </xf>
    <xf numFmtId="0" fontId="6" fillId="35" borderId="15" xfId="0" applyFont="1" applyFill="1" applyBorder="1" applyAlignment="1" applyProtection="1">
      <alignment horizontal="justify" vertical="top" wrapText="1"/>
      <protection hidden="1"/>
    </xf>
    <xf numFmtId="0" fontId="6" fillId="35" borderId="10" xfId="0" applyFont="1" applyFill="1" applyBorder="1" applyAlignment="1" applyProtection="1">
      <alignment horizontal="center" vertical="top" wrapText="1"/>
      <protection hidden="1"/>
    </xf>
    <xf numFmtId="0" fontId="0" fillId="35" borderId="15" xfId="0" applyFill="1" applyBorder="1" applyAlignment="1" applyProtection="1">
      <alignment/>
      <protection hidden="1"/>
    </xf>
    <xf numFmtId="0" fontId="6" fillId="35" borderId="0" xfId="0" applyFont="1" applyFill="1" applyAlignment="1" applyProtection="1">
      <alignment horizontal="justify"/>
      <protection hidden="1"/>
    </xf>
    <xf numFmtId="0" fontId="0" fillId="35" borderId="0" xfId="0" applyFill="1" applyAlignment="1" applyProtection="1">
      <alignment/>
      <protection hidden="1"/>
    </xf>
    <xf numFmtId="0" fontId="6" fillId="35" borderId="18" xfId="0" applyFont="1" applyFill="1" applyBorder="1" applyAlignment="1" applyProtection="1">
      <alignment horizontal="justify" vertical="top" wrapText="1"/>
      <protection hidden="1"/>
    </xf>
    <xf numFmtId="0" fontId="0" fillId="35" borderId="18" xfId="0" applyFill="1" applyBorder="1" applyAlignment="1" applyProtection="1">
      <alignment/>
      <protection hidden="1"/>
    </xf>
    <xf numFmtId="0" fontId="0" fillId="35" borderId="19" xfId="0" applyFill="1" applyBorder="1" applyAlignment="1" applyProtection="1">
      <alignment/>
      <protection hidden="1"/>
    </xf>
    <xf numFmtId="0" fontId="6" fillId="35" borderId="20" xfId="0" applyFont="1" applyFill="1" applyBorder="1" applyAlignment="1" applyProtection="1">
      <alignment horizontal="justify" vertical="top" wrapText="1"/>
      <protection hidden="1"/>
    </xf>
    <xf numFmtId="0" fontId="0" fillId="35" borderId="20" xfId="0" applyFill="1" applyBorder="1" applyAlignment="1" applyProtection="1">
      <alignment/>
      <protection hidden="1"/>
    </xf>
    <xf numFmtId="0" fontId="0" fillId="35" borderId="10" xfId="0" applyFill="1" applyBorder="1" applyAlignment="1" applyProtection="1">
      <alignment/>
      <protection hidden="1"/>
    </xf>
    <xf numFmtId="0" fontId="6" fillId="35" borderId="15" xfId="0" applyFont="1" applyFill="1" applyBorder="1" applyAlignment="1" applyProtection="1">
      <alignment horizontal="center" vertical="top" wrapText="1"/>
      <protection hidden="1"/>
    </xf>
    <xf numFmtId="0" fontId="14" fillId="35" borderId="10" xfId="0" applyFont="1" applyFill="1" applyBorder="1" applyAlignment="1" applyProtection="1">
      <alignment horizontal="center" vertical="top" wrapText="1"/>
      <protection hidden="1"/>
    </xf>
    <xf numFmtId="0" fontId="6" fillId="35" borderId="11" xfId="0" applyFont="1" applyFill="1" applyBorder="1" applyAlignment="1" applyProtection="1">
      <alignment horizontal="center" vertical="top" wrapText="1"/>
      <protection hidden="1"/>
    </xf>
    <xf numFmtId="0" fontId="6" fillId="35" borderId="14" xfId="0" applyFont="1" applyFill="1" applyBorder="1" applyAlignment="1" applyProtection="1">
      <alignment horizontal="center" vertical="top" wrapText="1"/>
      <protection hidden="1"/>
    </xf>
    <xf numFmtId="0" fontId="0" fillId="35" borderId="0" xfId="0" applyFill="1" applyBorder="1" applyAlignment="1" applyProtection="1">
      <alignment/>
      <protection hidden="1"/>
    </xf>
    <xf numFmtId="0" fontId="0" fillId="35" borderId="11" xfId="0" applyFill="1" applyBorder="1" applyAlignment="1" applyProtection="1">
      <alignment/>
      <protection hidden="1"/>
    </xf>
    <xf numFmtId="0" fontId="5" fillId="33" borderId="0" xfId="0" applyFont="1" applyFill="1" applyAlignment="1" applyProtection="1">
      <alignment/>
      <protection hidden="1"/>
    </xf>
    <xf numFmtId="0" fontId="1" fillId="34" borderId="12" xfId="0" applyFont="1" applyFill="1" applyBorder="1" applyAlignment="1" applyProtection="1">
      <alignment/>
      <protection hidden="1"/>
    </xf>
    <xf numFmtId="0" fontId="1" fillId="34" borderId="12" xfId="0" applyFont="1" applyFill="1" applyBorder="1" applyAlignment="1" applyProtection="1">
      <alignment horizontal="center"/>
      <protection hidden="1"/>
    </xf>
    <xf numFmtId="0" fontId="18" fillId="34" borderId="12" xfId="0" applyFont="1" applyFill="1" applyBorder="1" applyAlignment="1" applyProtection="1">
      <alignment horizontal="center"/>
      <protection hidden="1"/>
    </xf>
    <xf numFmtId="0" fontId="0" fillId="33" borderId="21" xfId="0" applyFill="1" applyBorder="1" applyAlignment="1" applyProtection="1">
      <alignment/>
      <protection hidden="1"/>
    </xf>
    <xf numFmtId="0" fontId="0" fillId="33" borderId="12" xfId="0" applyFill="1" applyBorder="1" applyAlignment="1" applyProtection="1">
      <alignment/>
      <protection hidden="1"/>
    </xf>
    <xf numFmtId="0" fontId="9" fillId="33" borderId="22" xfId="0" applyFont="1" applyFill="1" applyBorder="1" applyAlignment="1" applyProtection="1">
      <alignment/>
      <protection hidden="1"/>
    </xf>
    <xf numFmtId="0" fontId="0" fillId="33" borderId="23" xfId="0" applyFill="1" applyBorder="1" applyAlignment="1" applyProtection="1">
      <alignment/>
      <protection hidden="1"/>
    </xf>
    <xf numFmtId="0" fontId="0" fillId="33" borderId="24" xfId="0" applyFill="1" applyBorder="1" applyAlignment="1" applyProtection="1">
      <alignment/>
      <protection hidden="1"/>
    </xf>
    <xf numFmtId="0" fontId="2" fillId="33" borderId="0" xfId="0" applyFont="1" applyFill="1" applyAlignment="1" applyProtection="1">
      <alignment/>
      <protection hidden="1"/>
    </xf>
    <xf numFmtId="0" fontId="9" fillId="33" borderId="25" xfId="0" applyFont="1" applyFill="1" applyBorder="1" applyAlignment="1" applyProtection="1">
      <alignment/>
      <protection hidden="1"/>
    </xf>
    <xf numFmtId="0" fontId="0" fillId="33" borderId="26" xfId="0" applyFill="1" applyBorder="1" applyAlignment="1" applyProtection="1">
      <alignment/>
      <protection hidden="1"/>
    </xf>
    <xf numFmtId="0" fontId="9" fillId="33" borderId="27" xfId="0" applyFont="1" applyFill="1" applyBorder="1" applyAlignment="1" applyProtection="1">
      <alignment/>
      <protection hidden="1"/>
    </xf>
    <xf numFmtId="0" fontId="0" fillId="33" borderId="28" xfId="0" applyFill="1" applyBorder="1" applyAlignment="1" applyProtection="1">
      <alignment/>
      <protection hidden="1"/>
    </xf>
    <xf numFmtId="0" fontId="0" fillId="33" borderId="29" xfId="0" applyFill="1" applyBorder="1" applyAlignment="1" applyProtection="1">
      <alignment/>
      <protection hidden="1"/>
    </xf>
    <xf numFmtId="0" fontId="0" fillId="33" borderId="0" xfId="0" applyFill="1" applyAlignment="1" applyProtection="1">
      <alignment/>
      <protection hidden="1" locked="0"/>
    </xf>
    <xf numFmtId="0" fontId="4" fillId="33" borderId="0" xfId="0" applyFont="1" applyFill="1" applyAlignment="1" applyProtection="1">
      <alignment/>
      <protection hidden="1"/>
    </xf>
    <xf numFmtId="0" fontId="10" fillId="33" borderId="0" xfId="0" applyFont="1" applyFill="1" applyAlignment="1" applyProtection="1">
      <alignment horizontal="left"/>
      <protection hidden="1"/>
    </xf>
    <xf numFmtId="0" fontId="10" fillId="0" borderId="0" xfId="0" applyFont="1" applyFill="1" applyAlignment="1" applyProtection="1">
      <alignment horizontal="left"/>
      <protection hidden="1"/>
    </xf>
    <xf numFmtId="0" fontId="0" fillId="36" borderId="0" xfId="0" applyFont="1" applyFill="1" applyAlignment="1" applyProtection="1">
      <alignment vertical="top" wrapText="1"/>
      <protection hidden="1"/>
    </xf>
    <xf numFmtId="0" fontId="2" fillId="36" borderId="0" xfId="0" applyFont="1" applyFill="1" applyAlignment="1" applyProtection="1">
      <alignment vertical="top"/>
      <protection hidden="1"/>
    </xf>
    <xf numFmtId="0" fontId="0" fillId="36" borderId="0" xfId="0" applyFill="1" applyAlignment="1" applyProtection="1">
      <alignment vertical="top" wrapText="1"/>
      <protection hidden="1"/>
    </xf>
    <xf numFmtId="0" fontId="20" fillId="36" borderId="0" xfId="0" applyFont="1" applyFill="1" applyAlignment="1" applyProtection="1">
      <alignment vertical="top" wrapText="1"/>
      <protection hidden="1"/>
    </xf>
    <xf numFmtId="0" fontId="0" fillId="0" borderId="0" xfId="0" applyAlignment="1" applyProtection="1">
      <alignment vertical="top"/>
      <protection hidden="1"/>
    </xf>
    <xf numFmtId="0" fontId="0" fillId="35" borderId="30" xfId="0" applyFill="1" applyBorder="1" applyAlignment="1" applyProtection="1">
      <alignment/>
      <protection hidden="1"/>
    </xf>
    <xf numFmtId="0" fontId="0" fillId="35" borderId="31" xfId="0" applyFill="1" applyBorder="1" applyAlignment="1" applyProtection="1">
      <alignment/>
      <protection hidden="1"/>
    </xf>
    <xf numFmtId="0" fontId="12" fillId="0" borderId="0" xfId="0" applyFont="1" applyAlignment="1">
      <alignment/>
    </xf>
    <xf numFmtId="0" fontId="1" fillId="37" borderId="0" xfId="0" applyFont="1" applyFill="1" applyAlignment="1">
      <alignment/>
    </xf>
    <xf numFmtId="0" fontId="0" fillId="0" borderId="12" xfId="0" applyBorder="1" applyAlignment="1">
      <alignment/>
    </xf>
    <xf numFmtId="0" fontId="0" fillId="0" borderId="12" xfId="0" applyFill="1" applyBorder="1" applyAlignment="1">
      <alignment/>
    </xf>
    <xf numFmtId="0" fontId="1" fillId="37" borderId="0" xfId="0" applyFont="1" applyFill="1" applyAlignment="1">
      <alignment horizontal="center"/>
    </xf>
    <xf numFmtId="2" fontId="0" fillId="0" borderId="12" xfId="0" applyNumberFormat="1" applyBorder="1" applyAlignment="1">
      <alignment horizontal="center"/>
    </xf>
    <xf numFmtId="168" fontId="0" fillId="0" borderId="12" xfId="0" applyNumberFormat="1" applyBorder="1" applyAlignment="1">
      <alignment/>
    </xf>
    <xf numFmtId="173" fontId="0" fillId="0" borderId="12" xfId="0" applyNumberFormat="1" applyBorder="1" applyAlignment="1">
      <alignment/>
    </xf>
    <xf numFmtId="0" fontId="10" fillId="38" borderId="12" xfId="0" applyFont="1" applyFill="1" applyBorder="1" applyAlignment="1" applyProtection="1">
      <alignment horizontal="center"/>
      <protection hidden="1"/>
    </xf>
    <xf numFmtId="0" fontId="2" fillId="38" borderId="12" xfId="0" applyFont="1" applyFill="1" applyBorder="1" applyAlignment="1" applyProtection="1">
      <alignment/>
      <protection hidden="1"/>
    </xf>
    <xf numFmtId="2" fontId="2" fillId="38" borderId="12" xfId="0" applyNumberFormat="1" applyFont="1" applyFill="1" applyBorder="1" applyAlignment="1" applyProtection="1">
      <alignment horizontal="center"/>
      <protection hidden="1"/>
    </xf>
    <xf numFmtId="0" fontId="10" fillId="39" borderId="12" xfId="0" applyFont="1" applyFill="1" applyBorder="1" applyAlignment="1" applyProtection="1">
      <alignment horizontal="center"/>
      <protection hidden="1"/>
    </xf>
    <xf numFmtId="0" fontId="2" fillId="39" borderId="12" xfId="0" applyFont="1" applyFill="1" applyBorder="1" applyAlignment="1" applyProtection="1">
      <alignment/>
      <protection hidden="1"/>
    </xf>
    <xf numFmtId="2" fontId="2" fillId="39" borderId="12" xfId="0" applyNumberFormat="1" applyFont="1" applyFill="1" applyBorder="1" applyAlignment="1" applyProtection="1">
      <alignment horizontal="center"/>
      <protection hidden="1"/>
    </xf>
    <xf numFmtId="0" fontId="2" fillId="39" borderId="22" xfId="0" applyFont="1" applyFill="1" applyBorder="1" applyAlignment="1" applyProtection="1">
      <alignment/>
      <protection hidden="1"/>
    </xf>
    <xf numFmtId="2" fontId="2" fillId="39" borderId="32" xfId="0" applyNumberFormat="1" applyFont="1" applyFill="1" applyBorder="1" applyAlignment="1" applyProtection="1">
      <alignment horizontal="center"/>
      <protection hidden="1"/>
    </xf>
    <xf numFmtId="0" fontId="5" fillId="35" borderId="22" xfId="0" applyFont="1" applyFill="1" applyBorder="1" applyAlignment="1" applyProtection="1">
      <alignment/>
      <protection hidden="1"/>
    </xf>
    <xf numFmtId="0" fontId="0" fillId="35" borderId="24" xfId="0" applyFill="1" applyBorder="1" applyAlignment="1" applyProtection="1">
      <alignment/>
      <protection hidden="1"/>
    </xf>
    <xf numFmtId="0" fontId="5" fillId="35" borderId="25" xfId="0" applyFont="1" applyFill="1" applyBorder="1" applyAlignment="1" applyProtection="1">
      <alignment/>
      <protection hidden="1"/>
    </xf>
    <xf numFmtId="0" fontId="0" fillId="35" borderId="26" xfId="0" applyFill="1" applyBorder="1" applyAlignment="1" applyProtection="1">
      <alignment/>
      <protection hidden="1"/>
    </xf>
    <xf numFmtId="0" fontId="5" fillId="35" borderId="27" xfId="0" applyFont="1" applyFill="1" applyBorder="1" applyAlignment="1" applyProtection="1">
      <alignment/>
      <protection hidden="1"/>
    </xf>
    <xf numFmtId="0" fontId="0" fillId="35" borderId="29" xfId="0" applyFill="1" applyBorder="1" applyAlignment="1" applyProtection="1">
      <alignment/>
      <protection hidden="1"/>
    </xf>
    <xf numFmtId="0" fontId="0" fillId="33" borderId="33" xfId="0" applyFill="1" applyBorder="1" applyAlignment="1" applyProtection="1">
      <alignment/>
      <protection hidden="1"/>
    </xf>
    <xf numFmtId="0" fontId="0" fillId="33" borderId="34" xfId="0" applyFill="1" applyBorder="1" applyAlignment="1" applyProtection="1">
      <alignment/>
      <protection hidden="1"/>
    </xf>
    <xf numFmtId="0" fontId="0" fillId="35" borderId="22" xfId="0" applyFill="1" applyBorder="1" applyAlignment="1" applyProtection="1">
      <alignment/>
      <protection hidden="1"/>
    </xf>
    <xf numFmtId="0" fontId="0" fillId="35" borderId="25" xfId="0" applyFill="1" applyBorder="1" applyAlignment="1" applyProtection="1">
      <alignment/>
      <protection hidden="1"/>
    </xf>
    <xf numFmtId="0" fontId="0" fillId="35" borderId="27" xfId="0" applyFill="1" applyBorder="1" applyAlignment="1" applyProtection="1">
      <alignment/>
      <protection hidden="1"/>
    </xf>
    <xf numFmtId="0" fontId="5" fillId="33" borderId="33" xfId="0" applyFont="1" applyFill="1" applyBorder="1" applyAlignment="1" applyProtection="1">
      <alignment/>
      <protection hidden="1"/>
    </xf>
    <xf numFmtId="0" fontId="0" fillId="33" borderId="22" xfId="0" applyFill="1" applyBorder="1" applyAlignment="1" applyProtection="1">
      <alignment/>
      <protection hidden="1"/>
    </xf>
    <xf numFmtId="0" fontId="0" fillId="33" borderId="25" xfId="0" applyFill="1" applyBorder="1" applyAlignment="1" applyProtection="1">
      <alignment/>
      <protection hidden="1"/>
    </xf>
    <xf numFmtId="0" fontId="0" fillId="33" borderId="27" xfId="0" applyFill="1" applyBorder="1" applyAlignment="1" applyProtection="1">
      <alignment/>
      <protection hidden="1"/>
    </xf>
    <xf numFmtId="0" fontId="10" fillId="39" borderId="32" xfId="0" applyFont="1" applyFill="1" applyBorder="1" applyAlignment="1" applyProtection="1">
      <alignment horizontal="center" vertical="center"/>
      <protection hidden="1"/>
    </xf>
    <xf numFmtId="0" fontId="10" fillId="39" borderId="35" xfId="0" applyFont="1" applyFill="1" applyBorder="1" applyAlignment="1" applyProtection="1">
      <alignment horizontal="center" vertical="center"/>
      <protection hidden="1"/>
    </xf>
    <xf numFmtId="0" fontId="0" fillId="0" borderId="35" xfId="0" applyBorder="1" applyAlignment="1">
      <alignment horizontal="center" vertical="center"/>
    </xf>
    <xf numFmtId="0" fontId="0" fillId="0" borderId="21" xfId="0" applyBorder="1" applyAlignment="1">
      <alignment horizontal="center" vertical="center"/>
    </xf>
    <xf numFmtId="0" fontId="2" fillId="39" borderId="32" xfId="0" applyFont="1" applyFill="1" applyBorder="1" applyAlignment="1" applyProtection="1">
      <alignment vertical="center"/>
      <protection hidden="1"/>
    </xf>
    <xf numFmtId="0" fontId="2" fillId="39" borderId="35" xfId="0" applyFont="1" applyFill="1" applyBorder="1" applyAlignment="1" applyProtection="1">
      <alignment vertical="center"/>
      <protection hidden="1"/>
    </xf>
    <xf numFmtId="0" fontId="2" fillId="39" borderId="21" xfId="0" applyFont="1" applyFill="1" applyBorder="1" applyAlignment="1" applyProtection="1">
      <alignment vertical="center"/>
      <protection hidden="1"/>
    </xf>
    <xf numFmtId="0" fontId="10" fillId="33" borderId="0" xfId="0" applyFont="1" applyFill="1" applyAlignment="1" applyProtection="1">
      <alignment horizontal="center"/>
      <protection hidden="1"/>
    </xf>
    <xf numFmtId="0" fontId="1" fillId="34" borderId="33" xfId="0" applyFont="1" applyFill="1" applyBorder="1" applyAlignment="1" applyProtection="1">
      <alignment horizontal="center"/>
      <protection hidden="1"/>
    </xf>
    <xf numFmtId="0" fontId="1" fillId="34" borderId="34" xfId="0" applyFont="1" applyFill="1" applyBorder="1" applyAlignment="1" applyProtection="1">
      <alignment horizontal="center"/>
      <protection hidden="1"/>
    </xf>
    <xf numFmtId="2" fontId="2" fillId="39" borderId="32" xfId="0" applyNumberFormat="1" applyFont="1" applyFill="1" applyBorder="1" applyAlignment="1" applyProtection="1">
      <alignment horizontal="center" vertical="center"/>
      <protection hidden="1"/>
    </xf>
    <xf numFmtId="2" fontId="2" fillId="39" borderId="35" xfId="0" applyNumberFormat="1" applyFont="1" applyFill="1" applyBorder="1" applyAlignment="1" applyProtection="1">
      <alignment horizontal="center" vertical="center"/>
      <protection hidden="1"/>
    </xf>
    <xf numFmtId="2" fontId="2" fillId="39" borderId="21" xfId="0" applyNumberFormat="1" applyFont="1" applyFill="1" applyBorder="1" applyAlignment="1" applyProtection="1">
      <alignment horizontal="center" vertical="center"/>
      <protection hidden="1"/>
    </xf>
    <xf numFmtId="0" fontId="6" fillId="35" borderId="36" xfId="0" applyFont="1" applyFill="1" applyBorder="1" applyAlignment="1">
      <alignment horizontal="justify" vertical="top" wrapText="1"/>
    </xf>
    <xf numFmtId="0" fontId="6" fillId="35" borderId="19" xfId="0" applyFont="1" applyFill="1" applyBorder="1" applyAlignment="1">
      <alignment horizontal="justify" vertical="top" wrapText="1"/>
    </xf>
    <xf numFmtId="0" fontId="4" fillId="35" borderId="31" xfId="0" applyFont="1" applyFill="1" applyBorder="1" applyAlignment="1">
      <alignment horizontal="justify" vertical="top" wrapText="1"/>
    </xf>
    <xf numFmtId="0" fontId="4" fillId="35" borderId="20" xfId="0" applyFont="1" applyFill="1" applyBorder="1" applyAlignment="1">
      <alignment horizontal="justify" vertical="top" wrapText="1"/>
    </xf>
    <xf numFmtId="0" fontId="4" fillId="35" borderId="10" xfId="0" applyFont="1" applyFill="1" applyBorder="1" applyAlignment="1">
      <alignment horizontal="justify" vertical="top" wrapText="1"/>
    </xf>
    <xf numFmtId="0" fontId="4" fillId="35" borderId="36" xfId="0" applyFont="1" applyFill="1" applyBorder="1" applyAlignment="1">
      <alignment horizontal="justify" vertical="top" wrapText="1"/>
    </xf>
    <xf numFmtId="0" fontId="4" fillId="35" borderId="18" xfId="0" applyFont="1" applyFill="1" applyBorder="1" applyAlignment="1">
      <alignment horizontal="justify" vertical="top" wrapText="1"/>
    </xf>
    <xf numFmtId="0" fontId="4" fillId="35" borderId="19" xfId="0" applyFont="1" applyFill="1" applyBorder="1" applyAlignment="1">
      <alignment horizontal="justify" vertical="top" wrapText="1"/>
    </xf>
    <xf numFmtId="0" fontId="6" fillId="35" borderId="13" xfId="0" applyFont="1" applyFill="1" applyBorder="1" applyAlignment="1">
      <alignment vertical="top" wrapText="1"/>
    </xf>
    <xf numFmtId="0" fontId="6" fillId="35" borderId="15" xfId="0" applyFont="1" applyFill="1" applyBorder="1" applyAlignment="1">
      <alignment vertical="top" wrapText="1"/>
    </xf>
    <xf numFmtId="0" fontId="6" fillId="35" borderId="31" xfId="0" applyFont="1" applyFill="1" applyBorder="1" applyAlignment="1">
      <alignment horizontal="justify" vertical="top" wrapText="1"/>
    </xf>
    <xf numFmtId="0" fontId="6" fillId="35" borderId="10" xfId="0" applyFont="1" applyFill="1" applyBorder="1" applyAlignment="1">
      <alignment horizontal="justify" vertical="top" wrapText="1"/>
    </xf>
    <xf numFmtId="0" fontId="4" fillId="35" borderId="30" xfId="0" applyFont="1" applyFill="1" applyBorder="1" applyAlignment="1">
      <alignment horizontal="justify" vertical="top" wrapText="1"/>
    </xf>
    <xf numFmtId="0" fontId="4" fillId="35" borderId="0" xfId="0" applyFont="1" applyFill="1" applyBorder="1" applyAlignment="1">
      <alignment horizontal="justify" vertical="top" wrapText="1"/>
    </xf>
    <xf numFmtId="0" fontId="4" fillId="35" borderId="11" xfId="0" applyFont="1" applyFill="1" applyBorder="1" applyAlignment="1">
      <alignment horizontal="justify" vertical="top" wrapText="1"/>
    </xf>
    <xf numFmtId="0" fontId="4" fillId="35" borderId="0" xfId="0" applyFont="1" applyFill="1" applyAlignment="1">
      <alignment horizontal="justify" vertical="top" wrapText="1"/>
    </xf>
    <xf numFmtId="0" fontId="6" fillId="35" borderId="36" xfId="0" applyFont="1" applyFill="1" applyBorder="1" applyAlignment="1">
      <alignment vertical="top" wrapText="1"/>
    </xf>
    <xf numFmtId="0" fontId="6" fillId="35" borderId="19" xfId="0" applyFont="1" applyFill="1" applyBorder="1" applyAlignment="1">
      <alignment vertical="top" wrapText="1"/>
    </xf>
    <xf numFmtId="0" fontId="6" fillId="35" borderId="31" xfId="0" applyFont="1" applyFill="1" applyBorder="1" applyAlignment="1">
      <alignment vertical="top" wrapText="1"/>
    </xf>
    <xf numFmtId="0" fontId="6" fillId="35" borderId="10" xfId="0" applyFont="1" applyFill="1" applyBorder="1" applyAlignment="1">
      <alignment vertical="top" wrapText="1"/>
    </xf>
    <xf numFmtId="0" fontId="6" fillId="35" borderId="37" xfId="0" applyFont="1" applyFill="1" applyBorder="1" applyAlignment="1" applyProtection="1">
      <alignment horizontal="center" vertical="top" wrapText="1"/>
      <protection hidden="1"/>
    </xf>
    <xf numFmtId="0" fontId="6" fillId="35" borderId="17" xfId="0" applyFont="1" applyFill="1" applyBorder="1" applyAlignment="1" applyProtection="1">
      <alignment horizontal="center" vertical="top" wrapText="1"/>
      <protection hidden="1"/>
    </xf>
    <xf numFmtId="0" fontId="4" fillId="35" borderId="36" xfId="0" applyFont="1" applyFill="1" applyBorder="1" applyAlignment="1" applyProtection="1">
      <alignment horizontal="justify" vertical="top" wrapText="1"/>
      <protection hidden="1"/>
    </xf>
    <xf numFmtId="0" fontId="4" fillId="35" borderId="19" xfId="0" applyFont="1" applyFill="1" applyBorder="1" applyAlignment="1" applyProtection="1">
      <alignment horizontal="justify" vertical="top" wrapText="1"/>
      <protection hidden="1"/>
    </xf>
    <xf numFmtId="0" fontId="4" fillId="35" borderId="31" xfId="0" applyFont="1" applyFill="1" applyBorder="1" applyAlignment="1" applyProtection="1">
      <alignment horizontal="justify" vertical="top" wrapText="1"/>
      <protection hidden="1"/>
    </xf>
    <xf numFmtId="0" fontId="4" fillId="35" borderId="10" xfId="0" applyFont="1" applyFill="1" applyBorder="1" applyAlignment="1" applyProtection="1">
      <alignment horizontal="justify" vertical="top" wrapText="1"/>
      <protection hidden="1"/>
    </xf>
    <xf numFmtId="0" fontId="4" fillId="35" borderId="18" xfId="0" applyFont="1" applyFill="1" applyBorder="1" applyAlignment="1" applyProtection="1">
      <alignment horizontal="justify" vertical="top" wrapText="1"/>
      <protection hidden="1"/>
    </xf>
    <xf numFmtId="0" fontId="4" fillId="35" borderId="20" xfId="0" applyFont="1" applyFill="1" applyBorder="1" applyAlignment="1" applyProtection="1">
      <alignment horizontal="justify" vertical="top" wrapText="1"/>
      <protection hidden="1"/>
    </xf>
    <xf numFmtId="0" fontId="6" fillId="35" borderId="13" xfId="0" applyFont="1" applyFill="1" applyBorder="1" applyAlignment="1" applyProtection="1">
      <alignment wrapText="1"/>
      <protection hidden="1"/>
    </xf>
    <xf numFmtId="0" fontId="6" fillId="35" borderId="14" xfId="0" applyFont="1" applyFill="1" applyBorder="1" applyAlignment="1" applyProtection="1">
      <alignment wrapText="1"/>
      <protection hidden="1"/>
    </xf>
    <xf numFmtId="0" fontId="6" fillId="35" borderId="15" xfId="0" applyFont="1" applyFill="1" applyBorder="1" applyAlignment="1" applyProtection="1">
      <alignment wrapText="1"/>
      <protection hidden="1"/>
    </xf>
    <xf numFmtId="0" fontId="6" fillId="35" borderId="36" xfId="0" applyFont="1" applyFill="1" applyBorder="1" applyAlignment="1" applyProtection="1">
      <alignment horizontal="justify" vertical="top" wrapText="1"/>
      <protection hidden="1"/>
    </xf>
    <xf numFmtId="0" fontId="6" fillId="35" borderId="18" xfId="0" applyFont="1" applyFill="1" applyBorder="1" applyAlignment="1" applyProtection="1">
      <alignment horizontal="justify" vertical="top" wrapText="1"/>
      <protection hidden="1"/>
    </xf>
    <xf numFmtId="0" fontId="6" fillId="35" borderId="19" xfId="0" applyFont="1" applyFill="1" applyBorder="1" applyAlignment="1" applyProtection="1">
      <alignment horizontal="justify" vertical="top" wrapText="1"/>
      <protection hidden="1"/>
    </xf>
    <xf numFmtId="0" fontId="6" fillId="35" borderId="31" xfId="0" applyFont="1" applyFill="1" applyBorder="1" applyAlignment="1" applyProtection="1">
      <alignment horizontal="justify" vertical="top" wrapText="1"/>
      <protection hidden="1"/>
    </xf>
    <xf numFmtId="0" fontId="6" fillId="35" borderId="20" xfId="0" applyFont="1" applyFill="1" applyBorder="1" applyAlignment="1" applyProtection="1">
      <alignment horizontal="justify" vertical="top" wrapText="1"/>
      <protection hidden="1"/>
    </xf>
    <xf numFmtId="0" fontId="6" fillId="35" borderId="10" xfId="0" applyFont="1" applyFill="1" applyBorder="1" applyAlignment="1" applyProtection="1">
      <alignment horizontal="justify" vertical="top" wrapText="1"/>
      <protection hidden="1"/>
    </xf>
    <xf numFmtId="0" fontId="6" fillId="35" borderId="38" xfId="0" applyFont="1" applyFill="1" applyBorder="1" applyAlignment="1" applyProtection="1">
      <alignment horizontal="center" vertical="top" wrapText="1"/>
      <protection hidden="1"/>
    </xf>
    <xf numFmtId="0" fontId="6" fillId="35" borderId="30" xfId="0" applyFont="1" applyFill="1" applyBorder="1" applyAlignment="1" applyProtection="1">
      <alignment horizontal="justify" vertical="top" wrapText="1"/>
      <protection hidden="1"/>
    </xf>
    <xf numFmtId="0" fontId="6" fillId="35" borderId="11" xfId="0" applyFont="1" applyFill="1" applyBorder="1" applyAlignment="1" applyProtection="1">
      <alignment horizontal="justify" vertical="top" wrapText="1"/>
      <protection hidden="1"/>
    </xf>
    <xf numFmtId="0" fontId="6" fillId="35" borderId="13" xfId="0" applyFont="1" applyFill="1" applyBorder="1" applyAlignment="1" applyProtection="1">
      <alignment vertical="top" wrapText="1"/>
      <protection hidden="1"/>
    </xf>
    <xf numFmtId="0" fontId="6" fillId="35" borderId="14" xfId="0" applyFont="1" applyFill="1" applyBorder="1" applyAlignment="1" applyProtection="1">
      <alignment vertical="top" wrapText="1"/>
      <protection hidden="1"/>
    </xf>
    <xf numFmtId="0" fontId="6" fillId="35" borderId="15" xfId="0" applyFont="1" applyFill="1" applyBorder="1" applyAlignment="1" applyProtection="1">
      <alignment vertical="top" wrapText="1"/>
      <protection hidden="1"/>
    </xf>
    <xf numFmtId="0" fontId="4" fillId="35" borderId="30" xfId="0" applyFont="1" applyFill="1" applyBorder="1" applyAlignment="1" applyProtection="1">
      <alignment horizontal="justify" vertical="top" wrapText="1"/>
      <protection hidden="1"/>
    </xf>
    <xf numFmtId="0" fontId="4" fillId="35" borderId="0" xfId="0" applyFont="1" applyFill="1" applyBorder="1" applyAlignment="1" applyProtection="1">
      <alignment horizontal="justify" vertical="top" wrapText="1"/>
      <protection hidden="1"/>
    </xf>
    <xf numFmtId="0" fontId="6" fillId="35" borderId="19" xfId="0" applyFont="1" applyFill="1" applyBorder="1" applyAlignment="1" applyProtection="1">
      <alignment horizontal="center" vertical="top" wrapText="1"/>
      <protection hidden="1"/>
    </xf>
    <xf numFmtId="0" fontId="6" fillId="35" borderId="36" xfId="0" applyFont="1" applyFill="1" applyBorder="1" applyAlignment="1" applyProtection="1">
      <alignment vertical="top" wrapText="1"/>
      <protection hidden="1"/>
    </xf>
    <xf numFmtId="0" fontId="6" fillId="35" borderId="18" xfId="0" applyFont="1" applyFill="1" applyBorder="1" applyAlignment="1" applyProtection="1">
      <alignment vertical="top" wrapText="1"/>
      <protection hidden="1"/>
    </xf>
    <xf numFmtId="0" fontId="6" fillId="35" borderId="30" xfId="0" applyFont="1" applyFill="1" applyBorder="1" applyAlignment="1" applyProtection="1">
      <alignment vertical="top" wrapText="1"/>
      <protection hidden="1"/>
    </xf>
    <xf numFmtId="0" fontId="6" fillId="35" borderId="0" xfId="0" applyFont="1" applyFill="1" applyBorder="1" applyAlignment="1" applyProtection="1">
      <alignment vertical="top" wrapText="1"/>
      <protection hidden="1"/>
    </xf>
    <xf numFmtId="0" fontId="6" fillId="35" borderId="11" xfId="0" applyFont="1" applyFill="1" applyBorder="1" applyAlignment="1" applyProtection="1">
      <alignment vertical="top" wrapText="1"/>
      <protection hidden="1"/>
    </xf>
    <xf numFmtId="0" fontId="6" fillId="35" borderId="31" xfId="0" applyFont="1" applyFill="1" applyBorder="1" applyAlignment="1" applyProtection="1">
      <alignment vertical="top" wrapText="1"/>
      <protection hidden="1"/>
    </xf>
    <xf numFmtId="0" fontId="6" fillId="35" borderId="10" xfId="0" applyFont="1" applyFill="1" applyBorder="1" applyAlignment="1" applyProtection="1">
      <alignment vertical="top" wrapText="1"/>
      <protection hidden="1"/>
    </xf>
    <xf numFmtId="0" fontId="6" fillId="35" borderId="0" xfId="0" applyFont="1" applyFill="1" applyBorder="1" applyAlignment="1" applyProtection="1">
      <alignment horizontal="justify" vertical="top" wrapText="1"/>
      <protection hidden="1"/>
    </xf>
    <xf numFmtId="0" fontId="6" fillId="35" borderId="37" xfId="0" applyFont="1" applyFill="1" applyBorder="1" applyAlignment="1">
      <alignment horizontal="center" vertical="top" wrapText="1"/>
    </xf>
    <xf numFmtId="0" fontId="6" fillId="35" borderId="17" xfId="0" applyFont="1" applyFill="1" applyBorder="1" applyAlignment="1">
      <alignment horizontal="center" vertical="top" wrapText="1"/>
    </xf>
    <xf numFmtId="0" fontId="6" fillId="35" borderId="13" xfId="0" applyFont="1" applyFill="1" applyBorder="1" applyAlignment="1">
      <alignment wrapText="1"/>
    </xf>
    <xf numFmtId="0" fontId="6" fillId="35" borderId="15" xfId="0" applyFont="1" applyFill="1" applyBorder="1" applyAlignment="1">
      <alignment wrapText="1"/>
    </xf>
    <xf numFmtId="0" fontId="6" fillId="35" borderId="18" xfId="0" applyFont="1" applyFill="1" applyBorder="1" applyAlignment="1">
      <alignment horizontal="justify" vertical="top" wrapText="1"/>
    </xf>
    <xf numFmtId="0" fontId="6" fillId="35" borderId="20" xfId="0" applyFont="1" applyFill="1" applyBorder="1" applyAlignment="1">
      <alignment horizontal="justify" vertical="top" wrapText="1"/>
    </xf>
    <xf numFmtId="0" fontId="14" fillId="35" borderId="13" xfId="0" applyFont="1" applyFill="1" applyBorder="1" applyAlignment="1">
      <alignment horizontal="center" vertical="top" wrapText="1"/>
    </xf>
    <xf numFmtId="0" fontId="14" fillId="35" borderId="15" xfId="0" applyFont="1" applyFill="1" applyBorder="1" applyAlignment="1">
      <alignment horizontal="center" vertical="top" wrapText="1"/>
    </xf>
    <xf numFmtId="0" fontId="6" fillId="35" borderId="13" xfId="0" applyFont="1" applyFill="1" applyBorder="1" applyAlignment="1">
      <alignment horizontal="center" vertical="top" wrapText="1"/>
    </xf>
    <xf numFmtId="0" fontId="6" fillId="35" borderId="15" xfId="0" applyFont="1" applyFill="1" applyBorder="1" applyAlignment="1">
      <alignment horizontal="center" vertical="top" wrapText="1"/>
    </xf>
    <xf numFmtId="0" fontId="6" fillId="35" borderId="36" xfId="0" applyFont="1" applyFill="1" applyBorder="1" applyAlignment="1">
      <alignment horizontal="center" vertical="top" wrapText="1"/>
    </xf>
    <xf numFmtId="0" fontId="6" fillId="35" borderId="19" xfId="0" applyFont="1" applyFill="1" applyBorder="1" applyAlignment="1">
      <alignment horizontal="center" vertical="top" wrapText="1"/>
    </xf>
    <xf numFmtId="0" fontId="6" fillId="35" borderId="31" xfId="0" applyFont="1" applyFill="1" applyBorder="1" applyAlignment="1">
      <alignment horizontal="center" vertical="top" wrapText="1"/>
    </xf>
    <xf numFmtId="0" fontId="6" fillId="35" borderId="10" xfId="0" applyFont="1" applyFill="1" applyBorder="1" applyAlignment="1">
      <alignment horizontal="center" vertical="top" wrapText="1"/>
    </xf>
    <xf numFmtId="0" fontId="6" fillId="35" borderId="36" xfId="0" applyFont="1" applyFill="1" applyBorder="1" applyAlignment="1">
      <alignment wrapText="1"/>
    </xf>
    <xf numFmtId="0" fontId="6" fillId="35" borderId="19" xfId="0" applyFont="1" applyFill="1" applyBorder="1" applyAlignment="1">
      <alignment wrapText="1"/>
    </xf>
    <xf numFmtId="0" fontId="6" fillId="35" borderId="31" xfId="0" applyFont="1" applyFill="1" applyBorder="1" applyAlignment="1">
      <alignment wrapText="1"/>
    </xf>
    <xf numFmtId="0" fontId="6" fillId="35" borderId="10" xfId="0" applyFont="1" applyFill="1" applyBorder="1" applyAlignment="1">
      <alignment wrapText="1"/>
    </xf>
    <xf numFmtId="0" fontId="6" fillId="35" borderId="19" xfId="0" applyFont="1" applyFill="1" applyBorder="1" applyAlignment="1" applyProtection="1">
      <alignment vertical="top" wrapText="1"/>
      <protection hidden="1"/>
    </xf>
    <xf numFmtId="0" fontId="6" fillId="35" borderId="0" xfId="0" applyFont="1" applyFill="1" applyAlignment="1" applyProtection="1">
      <alignment horizontal="justify" vertical="top" wrapText="1"/>
      <protection hidden="1"/>
    </xf>
    <xf numFmtId="0" fontId="6" fillId="35" borderId="37" xfId="0" applyFont="1" applyFill="1" applyBorder="1" applyAlignment="1" applyProtection="1">
      <alignment horizontal="justify" vertical="top" wrapText="1"/>
      <protection hidden="1"/>
    </xf>
    <xf numFmtId="0" fontId="6" fillId="35" borderId="17" xfId="0" applyFont="1" applyFill="1" applyBorder="1" applyAlignment="1" applyProtection="1">
      <alignment horizontal="justify" vertical="top" wrapText="1"/>
      <protection hidden="1"/>
    </xf>
    <xf numFmtId="0" fontId="6" fillId="35" borderId="38" xfId="0" applyFont="1" applyFill="1" applyBorder="1" applyAlignment="1" applyProtection="1">
      <alignment horizontal="justify" vertical="top" wrapText="1"/>
      <protection hidden="1"/>
    </xf>
    <xf numFmtId="0" fontId="6" fillId="35" borderId="36" xfId="0" applyFont="1" applyFill="1" applyBorder="1" applyAlignment="1" applyProtection="1">
      <alignment horizontal="center" vertical="top" wrapText="1"/>
      <protection hidden="1"/>
    </xf>
    <xf numFmtId="0" fontId="4" fillId="35" borderId="11" xfId="0" applyFont="1" applyFill="1" applyBorder="1" applyAlignment="1" applyProtection="1">
      <alignment horizontal="justify" vertical="top" wrapText="1"/>
      <protection hidden="1"/>
    </xf>
    <xf numFmtId="0" fontId="4" fillId="35" borderId="0" xfId="0" applyFont="1" applyFill="1" applyAlignment="1" applyProtection="1">
      <alignment horizontal="justify" vertical="top" wrapText="1"/>
      <protection hidden="1"/>
    </xf>
    <xf numFmtId="0" fontId="0" fillId="35" borderId="31" xfId="0" applyFill="1" applyBorder="1" applyAlignment="1" applyProtection="1">
      <alignment vertical="top" wrapText="1"/>
      <protection hidden="1"/>
    </xf>
    <xf numFmtId="0" fontId="0" fillId="35" borderId="20" xfId="0" applyFill="1" applyBorder="1" applyAlignment="1" applyProtection="1">
      <alignment vertical="top" wrapText="1"/>
      <protection hidden="1"/>
    </xf>
    <xf numFmtId="0" fontId="0" fillId="35" borderId="10" xfId="0" applyFill="1" applyBorder="1" applyAlignment="1" applyProtection="1">
      <alignment vertical="top"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font>
        <color indexed="10"/>
      </font>
    </dxf>
    <dxf>
      <font>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5.wmf" /><Relationship Id="rId2" Type="http://schemas.openxmlformats.org/officeDocument/2006/relationships/image" Target="../media/image26.wmf" /><Relationship Id="rId3" Type="http://schemas.openxmlformats.org/officeDocument/2006/relationships/image" Target="../media/image27.wmf" /><Relationship Id="rId4" Type="http://schemas.openxmlformats.org/officeDocument/2006/relationships/image" Target="../media/image28.png" /><Relationship Id="rId5" Type="http://schemas.openxmlformats.org/officeDocument/2006/relationships/image" Target="../media/image29.png" /><Relationship Id="rId6" Type="http://schemas.openxmlformats.org/officeDocument/2006/relationships/image" Target="../media/image3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1.wmf" /><Relationship Id="rId2" Type="http://schemas.openxmlformats.org/officeDocument/2006/relationships/image" Target="../media/image32.wmf" /><Relationship Id="rId3" Type="http://schemas.openxmlformats.org/officeDocument/2006/relationships/image" Target="../media/image33.w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s>
</file>

<file path=xl/drawings/_rels/drawing4.xml.rels><?xml version="1.0" encoding="utf-8" standalone="yes"?><Relationships xmlns="http://schemas.openxmlformats.org/package/2006/relationships"><Relationship Id="rId1" Type="http://schemas.openxmlformats.org/officeDocument/2006/relationships/image" Target="../media/image7.wmf" /></Relationships>
</file>

<file path=xl/drawings/_rels/drawing5.xml.rels><?xml version="1.0" encoding="utf-8" standalone="yes"?><Relationships xmlns="http://schemas.openxmlformats.org/package/2006/relationships"><Relationship Id="rId1" Type="http://schemas.openxmlformats.org/officeDocument/2006/relationships/image" Target="../media/image8.wmf" /><Relationship Id="rId2" Type="http://schemas.openxmlformats.org/officeDocument/2006/relationships/image" Target="../media/image9.wmf" /><Relationship Id="rId3" Type="http://schemas.openxmlformats.org/officeDocument/2006/relationships/image" Target="../media/image10.wmf"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 Id="rId3" Type="http://schemas.openxmlformats.org/officeDocument/2006/relationships/image" Target="../media/image1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s>
</file>

<file path=xl/drawings/_rels/drawing8.xml.rels><?xml version="1.0" encoding="utf-8" standalone="yes"?><Relationships xmlns="http://schemas.openxmlformats.org/package/2006/relationships"><Relationship Id="rId1" Type="http://schemas.openxmlformats.org/officeDocument/2006/relationships/image" Target="../media/image17.wmf" /><Relationship Id="rId2" Type="http://schemas.openxmlformats.org/officeDocument/2006/relationships/image" Target="../media/image18.png" /><Relationship Id="rId3" Type="http://schemas.openxmlformats.org/officeDocument/2006/relationships/image" Target="../media/image19.wmf" /><Relationship Id="rId4" Type="http://schemas.openxmlformats.org/officeDocument/2006/relationships/image" Target="../media/image20.png" /><Relationship Id="rId5" Type="http://schemas.openxmlformats.org/officeDocument/2006/relationships/image" Target="../media/image21.wmf" /></Relationships>
</file>

<file path=xl/drawings/_rels/drawing9.xml.rels><?xml version="1.0" encoding="utf-8" standalone="yes"?><Relationships xmlns="http://schemas.openxmlformats.org/package/2006/relationships"><Relationship Id="rId1" Type="http://schemas.openxmlformats.org/officeDocument/2006/relationships/image" Target="../media/image22.wmf" /><Relationship Id="rId2" Type="http://schemas.openxmlformats.org/officeDocument/2006/relationships/image" Target="../media/image23.wmf" /><Relationship Id="rId3" Type="http://schemas.openxmlformats.org/officeDocument/2006/relationships/image" Target="../media/image2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38100</xdr:rowOff>
    </xdr:from>
    <xdr:to>
      <xdr:col>0</xdr:col>
      <xdr:colOff>971550</xdr:colOff>
      <xdr:row>2</xdr:row>
      <xdr:rowOff>152400</xdr:rowOff>
    </xdr:to>
    <xdr:pic>
      <xdr:nvPicPr>
        <xdr:cNvPr id="1" name="Picture 1" descr="URSA_grande"/>
        <xdr:cNvPicPr preferRelativeResize="1">
          <a:picLocks noChangeAspect="1"/>
        </xdr:cNvPicPr>
      </xdr:nvPicPr>
      <xdr:blipFill>
        <a:blip r:embed="rId1"/>
        <a:stretch>
          <a:fillRect/>
        </a:stretch>
      </xdr:blipFill>
      <xdr:spPr>
        <a:xfrm>
          <a:off x="114300" y="38100"/>
          <a:ext cx="857250"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57150</xdr:rowOff>
    </xdr:from>
    <xdr:to>
      <xdr:col>0</xdr:col>
      <xdr:colOff>1066800</xdr:colOff>
      <xdr:row>10</xdr:row>
      <xdr:rowOff>152400</xdr:rowOff>
    </xdr:to>
    <xdr:pic>
      <xdr:nvPicPr>
        <xdr:cNvPr id="1" name="Picture 3"/>
        <xdr:cNvPicPr preferRelativeResize="1">
          <a:picLocks noChangeAspect="1"/>
        </xdr:cNvPicPr>
      </xdr:nvPicPr>
      <xdr:blipFill>
        <a:blip r:embed="rId1"/>
        <a:stretch>
          <a:fillRect/>
        </a:stretch>
      </xdr:blipFill>
      <xdr:spPr>
        <a:xfrm>
          <a:off x="142875" y="438150"/>
          <a:ext cx="923925" cy="1685925"/>
        </a:xfrm>
        <a:prstGeom prst="rect">
          <a:avLst/>
        </a:prstGeom>
        <a:noFill/>
        <a:ln w="9525" cmpd="sng">
          <a:noFill/>
        </a:ln>
      </xdr:spPr>
    </xdr:pic>
    <xdr:clientData/>
  </xdr:twoCellAnchor>
  <xdr:twoCellAnchor>
    <xdr:from>
      <xdr:col>0</xdr:col>
      <xdr:colOff>161925</xdr:colOff>
      <xdr:row>14</xdr:row>
      <xdr:rowOff>38100</xdr:rowOff>
    </xdr:from>
    <xdr:to>
      <xdr:col>0</xdr:col>
      <xdr:colOff>1123950</xdr:colOff>
      <xdr:row>23</xdr:row>
      <xdr:rowOff>38100</xdr:rowOff>
    </xdr:to>
    <xdr:pic>
      <xdr:nvPicPr>
        <xdr:cNvPr id="2" name="Picture 2"/>
        <xdr:cNvPicPr preferRelativeResize="1">
          <a:picLocks noChangeAspect="1"/>
        </xdr:cNvPicPr>
      </xdr:nvPicPr>
      <xdr:blipFill>
        <a:blip r:embed="rId2"/>
        <a:stretch>
          <a:fillRect/>
        </a:stretch>
      </xdr:blipFill>
      <xdr:spPr>
        <a:xfrm>
          <a:off x="161925" y="2724150"/>
          <a:ext cx="962025" cy="1752600"/>
        </a:xfrm>
        <a:prstGeom prst="rect">
          <a:avLst/>
        </a:prstGeom>
        <a:noFill/>
        <a:ln w="9525" cmpd="sng">
          <a:noFill/>
        </a:ln>
      </xdr:spPr>
    </xdr:pic>
    <xdr:clientData/>
  </xdr:twoCellAnchor>
  <xdr:twoCellAnchor>
    <xdr:from>
      <xdr:col>0</xdr:col>
      <xdr:colOff>171450</xdr:colOff>
      <xdr:row>26</xdr:row>
      <xdr:rowOff>85725</xdr:rowOff>
    </xdr:from>
    <xdr:to>
      <xdr:col>0</xdr:col>
      <xdr:colOff>1219200</xdr:colOff>
      <xdr:row>34</xdr:row>
      <xdr:rowOff>133350</xdr:rowOff>
    </xdr:to>
    <xdr:pic>
      <xdr:nvPicPr>
        <xdr:cNvPr id="3" name="Picture 1"/>
        <xdr:cNvPicPr preferRelativeResize="1">
          <a:picLocks noChangeAspect="1"/>
        </xdr:cNvPicPr>
      </xdr:nvPicPr>
      <xdr:blipFill>
        <a:blip r:embed="rId3"/>
        <a:stretch>
          <a:fillRect/>
        </a:stretch>
      </xdr:blipFill>
      <xdr:spPr>
        <a:xfrm>
          <a:off x="171450" y="5076825"/>
          <a:ext cx="1047750" cy="1638300"/>
        </a:xfrm>
        <a:prstGeom prst="rect">
          <a:avLst/>
        </a:prstGeom>
        <a:noFill/>
        <a:ln w="9525" cmpd="sng">
          <a:noFill/>
        </a:ln>
      </xdr:spPr>
    </xdr:pic>
    <xdr:clientData/>
  </xdr:twoCellAnchor>
  <xdr:twoCellAnchor editAs="oneCell">
    <xdr:from>
      <xdr:col>0</xdr:col>
      <xdr:colOff>19050</xdr:colOff>
      <xdr:row>63</xdr:row>
      <xdr:rowOff>9525</xdr:rowOff>
    </xdr:from>
    <xdr:to>
      <xdr:col>0</xdr:col>
      <xdr:colOff>1371600</xdr:colOff>
      <xdr:row>70</xdr:row>
      <xdr:rowOff>85725</xdr:rowOff>
    </xdr:to>
    <xdr:pic>
      <xdr:nvPicPr>
        <xdr:cNvPr id="4" name="Picture 7"/>
        <xdr:cNvPicPr preferRelativeResize="1">
          <a:picLocks noChangeAspect="1"/>
        </xdr:cNvPicPr>
      </xdr:nvPicPr>
      <xdr:blipFill>
        <a:blip r:embed="rId4"/>
        <a:stretch>
          <a:fillRect/>
        </a:stretch>
      </xdr:blipFill>
      <xdr:spPr>
        <a:xfrm>
          <a:off x="19050" y="12115800"/>
          <a:ext cx="1352550" cy="1524000"/>
        </a:xfrm>
        <a:prstGeom prst="rect">
          <a:avLst/>
        </a:prstGeom>
        <a:noFill/>
        <a:ln w="1" cmpd="sng">
          <a:noFill/>
        </a:ln>
      </xdr:spPr>
    </xdr:pic>
    <xdr:clientData/>
  </xdr:twoCellAnchor>
  <xdr:twoCellAnchor editAs="oneCell">
    <xdr:from>
      <xdr:col>0</xdr:col>
      <xdr:colOff>38100</xdr:colOff>
      <xdr:row>51</xdr:row>
      <xdr:rowOff>57150</xdr:rowOff>
    </xdr:from>
    <xdr:to>
      <xdr:col>0</xdr:col>
      <xdr:colOff>1352550</xdr:colOff>
      <xdr:row>58</xdr:row>
      <xdr:rowOff>85725</xdr:rowOff>
    </xdr:to>
    <xdr:pic>
      <xdr:nvPicPr>
        <xdr:cNvPr id="5" name="Picture 8"/>
        <xdr:cNvPicPr preferRelativeResize="1">
          <a:picLocks noChangeAspect="1"/>
        </xdr:cNvPicPr>
      </xdr:nvPicPr>
      <xdr:blipFill>
        <a:blip r:embed="rId5"/>
        <a:stretch>
          <a:fillRect/>
        </a:stretch>
      </xdr:blipFill>
      <xdr:spPr>
        <a:xfrm>
          <a:off x="38100" y="9839325"/>
          <a:ext cx="1314450" cy="1476375"/>
        </a:xfrm>
        <a:prstGeom prst="rect">
          <a:avLst/>
        </a:prstGeom>
        <a:noFill/>
        <a:ln w="1" cmpd="sng">
          <a:noFill/>
        </a:ln>
      </xdr:spPr>
    </xdr:pic>
    <xdr:clientData/>
  </xdr:twoCellAnchor>
  <xdr:twoCellAnchor editAs="oneCell">
    <xdr:from>
      <xdr:col>0</xdr:col>
      <xdr:colOff>28575</xdr:colOff>
      <xdr:row>39</xdr:row>
      <xdr:rowOff>47625</xdr:rowOff>
    </xdr:from>
    <xdr:to>
      <xdr:col>0</xdr:col>
      <xdr:colOff>1352550</xdr:colOff>
      <xdr:row>46</xdr:row>
      <xdr:rowOff>85725</xdr:rowOff>
    </xdr:to>
    <xdr:pic>
      <xdr:nvPicPr>
        <xdr:cNvPr id="6" name="Picture 9"/>
        <xdr:cNvPicPr preferRelativeResize="1">
          <a:picLocks noChangeAspect="1"/>
        </xdr:cNvPicPr>
      </xdr:nvPicPr>
      <xdr:blipFill>
        <a:blip r:embed="rId6"/>
        <a:stretch>
          <a:fillRect/>
        </a:stretch>
      </xdr:blipFill>
      <xdr:spPr>
        <a:xfrm>
          <a:off x="28575" y="7505700"/>
          <a:ext cx="1323975" cy="14859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142875</xdr:rowOff>
    </xdr:from>
    <xdr:to>
      <xdr:col>0</xdr:col>
      <xdr:colOff>1285875</xdr:colOff>
      <xdr:row>10</xdr:row>
      <xdr:rowOff>47625</xdr:rowOff>
    </xdr:to>
    <xdr:pic>
      <xdr:nvPicPr>
        <xdr:cNvPr id="1" name="Picture 3"/>
        <xdr:cNvPicPr preferRelativeResize="1">
          <a:picLocks noChangeAspect="1"/>
        </xdr:cNvPicPr>
      </xdr:nvPicPr>
      <xdr:blipFill>
        <a:blip r:embed="rId1"/>
        <a:stretch>
          <a:fillRect/>
        </a:stretch>
      </xdr:blipFill>
      <xdr:spPr>
        <a:xfrm>
          <a:off x="133350" y="523875"/>
          <a:ext cx="1152525" cy="1495425"/>
        </a:xfrm>
        <a:prstGeom prst="rect">
          <a:avLst/>
        </a:prstGeom>
        <a:noFill/>
        <a:ln w="9525" cmpd="sng">
          <a:noFill/>
        </a:ln>
      </xdr:spPr>
    </xdr:pic>
    <xdr:clientData/>
  </xdr:twoCellAnchor>
  <xdr:twoCellAnchor>
    <xdr:from>
      <xdr:col>0</xdr:col>
      <xdr:colOff>114300</xdr:colOff>
      <xdr:row>14</xdr:row>
      <xdr:rowOff>152400</xdr:rowOff>
    </xdr:from>
    <xdr:to>
      <xdr:col>0</xdr:col>
      <xdr:colOff>1343025</xdr:colOff>
      <xdr:row>22</xdr:row>
      <xdr:rowOff>152400</xdr:rowOff>
    </xdr:to>
    <xdr:pic>
      <xdr:nvPicPr>
        <xdr:cNvPr id="2" name="Picture 2"/>
        <xdr:cNvPicPr preferRelativeResize="1">
          <a:picLocks noChangeAspect="1"/>
        </xdr:cNvPicPr>
      </xdr:nvPicPr>
      <xdr:blipFill>
        <a:blip r:embed="rId2"/>
        <a:stretch>
          <a:fillRect/>
        </a:stretch>
      </xdr:blipFill>
      <xdr:spPr>
        <a:xfrm>
          <a:off x="114300" y="2838450"/>
          <a:ext cx="1228725" cy="1590675"/>
        </a:xfrm>
        <a:prstGeom prst="rect">
          <a:avLst/>
        </a:prstGeom>
        <a:noFill/>
        <a:ln w="9525" cmpd="sng">
          <a:noFill/>
        </a:ln>
      </xdr:spPr>
    </xdr:pic>
    <xdr:clientData/>
  </xdr:twoCellAnchor>
  <xdr:twoCellAnchor>
    <xdr:from>
      <xdr:col>0</xdr:col>
      <xdr:colOff>114300</xdr:colOff>
      <xdr:row>26</xdr:row>
      <xdr:rowOff>95250</xdr:rowOff>
    </xdr:from>
    <xdr:to>
      <xdr:col>0</xdr:col>
      <xdr:colOff>1543050</xdr:colOff>
      <xdr:row>34</xdr:row>
      <xdr:rowOff>85725</xdr:rowOff>
    </xdr:to>
    <xdr:pic>
      <xdr:nvPicPr>
        <xdr:cNvPr id="3" name="Picture 1"/>
        <xdr:cNvPicPr preferRelativeResize="1">
          <a:picLocks noChangeAspect="1"/>
        </xdr:cNvPicPr>
      </xdr:nvPicPr>
      <xdr:blipFill>
        <a:blip r:embed="rId3"/>
        <a:stretch>
          <a:fillRect/>
        </a:stretch>
      </xdr:blipFill>
      <xdr:spPr>
        <a:xfrm>
          <a:off x="114300" y="5086350"/>
          <a:ext cx="1428750" cy="1581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0</xdr:col>
      <xdr:colOff>1438275</xdr:colOff>
      <xdr:row>2</xdr:row>
      <xdr:rowOff>114300</xdr:rowOff>
    </xdr:to>
    <xdr:pic>
      <xdr:nvPicPr>
        <xdr:cNvPr id="1" name="Picture 10" descr="URSA_grande"/>
        <xdr:cNvPicPr preferRelativeResize="1">
          <a:picLocks noChangeAspect="1"/>
        </xdr:cNvPicPr>
      </xdr:nvPicPr>
      <xdr:blipFill>
        <a:blip r:embed="rId1"/>
        <a:stretch>
          <a:fillRect/>
        </a:stretch>
      </xdr:blipFill>
      <xdr:spPr>
        <a:xfrm>
          <a:off x="581025" y="57150"/>
          <a:ext cx="857250" cy="514350"/>
        </a:xfrm>
        <a:prstGeom prst="rect">
          <a:avLst/>
        </a:prstGeom>
        <a:noFill/>
        <a:ln w="9525" cmpd="sng">
          <a:noFill/>
        </a:ln>
      </xdr:spPr>
    </xdr:pic>
    <xdr:clientData/>
  </xdr:twoCellAnchor>
  <xdr:twoCellAnchor editAs="oneCell">
    <xdr:from>
      <xdr:col>8</xdr:col>
      <xdr:colOff>0</xdr:colOff>
      <xdr:row>7</xdr:row>
      <xdr:rowOff>0</xdr:rowOff>
    </xdr:from>
    <xdr:to>
      <xdr:col>15</xdr:col>
      <xdr:colOff>0</xdr:colOff>
      <xdr:row>28</xdr:row>
      <xdr:rowOff>0</xdr:rowOff>
    </xdr:to>
    <xdr:pic>
      <xdr:nvPicPr>
        <xdr:cNvPr id="2" name="Picture 11" descr="esquemes ponts termics"/>
        <xdr:cNvPicPr preferRelativeResize="1">
          <a:picLocks noChangeAspect="1"/>
        </xdr:cNvPicPr>
      </xdr:nvPicPr>
      <xdr:blipFill>
        <a:blip r:embed="rId2"/>
        <a:srcRect l="19929" r="19750" b="6527"/>
        <a:stretch>
          <a:fillRect/>
        </a:stretch>
      </xdr:blipFill>
      <xdr:spPr>
        <a:xfrm>
          <a:off x="10839450" y="1600200"/>
          <a:ext cx="5334000" cy="4686300"/>
        </a:xfrm>
        <a:prstGeom prst="rect">
          <a:avLst/>
        </a:prstGeom>
        <a:noFill/>
        <a:ln w="9525" cmpd="sng">
          <a:noFill/>
        </a:ln>
      </xdr:spPr>
    </xdr:pic>
    <xdr:clientData/>
  </xdr:twoCellAnchor>
  <xdr:twoCellAnchor>
    <xdr:from>
      <xdr:col>6</xdr:col>
      <xdr:colOff>457200</xdr:colOff>
      <xdr:row>10</xdr:row>
      <xdr:rowOff>0</xdr:rowOff>
    </xdr:from>
    <xdr:to>
      <xdr:col>7</xdr:col>
      <xdr:colOff>0</xdr:colOff>
      <xdr:row>13</xdr:row>
      <xdr:rowOff>0</xdr:rowOff>
    </xdr:to>
    <xdr:grpSp>
      <xdr:nvGrpSpPr>
        <xdr:cNvPr id="3" name="Group 31"/>
        <xdr:cNvGrpSpPr>
          <a:grpSpLocks/>
        </xdr:cNvGrpSpPr>
      </xdr:nvGrpSpPr>
      <xdr:grpSpPr>
        <a:xfrm>
          <a:off x="10077450" y="2286000"/>
          <a:ext cx="428625" cy="685800"/>
          <a:chOff x="703" y="663"/>
          <a:chExt cx="816" cy="1316"/>
        </a:xfrm>
        <a:solidFill>
          <a:srgbClr val="FFFFFF"/>
        </a:solidFill>
      </xdr:grpSpPr>
      <xdr:sp>
        <xdr:nvSpPr>
          <xdr:cNvPr id="4" name="Rectangle 32"/>
          <xdr:cNvSpPr>
            <a:spLocks/>
          </xdr:cNvSpPr>
        </xdr:nvSpPr>
        <xdr:spPr>
          <a:xfrm>
            <a:off x="703" y="1162"/>
            <a:ext cx="816" cy="363"/>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Rectangle 33"/>
          <xdr:cNvSpPr>
            <a:spLocks/>
          </xdr:cNvSpPr>
        </xdr:nvSpPr>
        <xdr:spPr>
          <a:xfrm>
            <a:off x="703" y="663"/>
            <a:ext cx="227" cy="499"/>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Rectangle 34"/>
          <xdr:cNvSpPr>
            <a:spLocks/>
          </xdr:cNvSpPr>
        </xdr:nvSpPr>
        <xdr:spPr>
          <a:xfrm>
            <a:off x="703" y="1525"/>
            <a:ext cx="227" cy="45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276225</xdr:colOff>
      <xdr:row>23</xdr:row>
      <xdr:rowOff>0</xdr:rowOff>
    </xdr:from>
    <xdr:to>
      <xdr:col>7</xdr:col>
      <xdr:colOff>0</xdr:colOff>
      <xdr:row>26</xdr:row>
      <xdr:rowOff>0</xdr:rowOff>
    </xdr:to>
    <xdr:grpSp>
      <xdr:nvGrpSpPr>
        <xdr:cNvPr id="7" name="Group 52"/>
        <xdr:cNvGrpSpPr>
          <a:grpSpLocks/>
        </xdr:cNvGrpSpPr>
      </xdr:nvGrpSpPr>
      <xdr:grpSpPr>
        <a:xfrm>
          <a:off x="9896475" y="5191125"/>
          <a:ext cx="609600" cy="657225"/>
          <a:chOff x="476" y="845"/>
          <a:chExt cx="1043" cy="1134"/>
        </a:xfrm>
        <a:solidFill>
          <a:srgbClr val="FFFFFF"/>
        </a:solidFill>
      </xdr:grpSpPr>
      <xdr:sp>
        <xdr:nvSpPr>
          <xdr:cNvPr id="8" name="Rectangle 53"/>
          <xdr:cNvSpPr>
            <a:spLocks/>
          </xdr:cNvSpPr>
        </xdr:nvSpPr>
        <xdr:spPr>
          <a:xfrm>
            <a:off x="476" y="1162"/>
            <a:ext cx="1043" cy="363"/>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Rectangle 54"/>
          <xdr:cNvSpPr>
            <a:spLocks/>
          </xdr:cNvSpPr>
        </xdr:nvSpPr>
        <xdr:spPr>
          <a:xfrm>
            <a:off x="476" y="845"/>
            <a:ext cx="227" cy="317"/>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Rectangle 55"/>
          <xdr:cNvSpPr>
            <a:spLocks/>
          </xdr:cNvSpPr>
        </xdr:nvSpPr>
        <xdr:spPr>
          <a:xfrm>
            <a:off x="703" y="1525"/>
            <a:ext cx="227" cy="45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Rectangle 56"/>
          <xdr:cNvSpPr>
            <a:spLocks/>
          </xdr:cNvSpPr>
        </xdr:nvSpPr>
        <xdr:spPr>
          <a:xfrm>
            <a:off x="703" y="1071"/>
            <a:ext cx="816" cy="91"/>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Rectangle 57"/>
          <xdr:cNvSpPr>
            <a:spLocks/>
          </xdr:cNvSpPr>
        </xdr:nvSpPr>
        <xdr:spPr>
          <a:xfrm>
            <a:off x="930" y="1480"/>
            <a:ext cx="317" cy="45"/>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276225</xdr:colOff>
      <xdr:row>20</xdr:row>
      <xdr:rowOff>0</xdr:rowOff>
    </xdr:from>
    <xdr:to>
      <xdr:col>7</xdr:col>
      <xdr:colOff>0</xdr:colOff>
      <xdr:row>23</xdr:row>
      <xdr:rowOff>0</xdr:rowOff>
    </xdr:to>
    <xdr:grpSp>
      <xdr:nvGrpSpPr>
        <xdr:cNvPr id="13" name="Group 58"/>
        <xdr:cNvGrpSpPr>
          <a:grpSpLocks/>
        </xdr:cNvGrpSpPr>
      </xdr:nvGrpSpPr>
      <xdr:grpSpPr>
        <a:xfrm>
          <a:off x="9896475" y="4533900"/>
          <a:ext cx="609600" cy="657225"/>
          <a:chOff x="476" y="845"/>
          <a:chExt cx="1043" cy="1134"/>
        </a:xfrm>
        <a:solidFill>
          <a:srgbClr val="FFFFFF"/>
        </a:solidFill>
      </xdr:grpSpPr>
      <xdr:sp>
        <xdr:nvSpPr>
          <xdr:cNvPr id="14" name="Rectangle 59"/>
          <xdr:cNvSpPr>
            <a:spLocks/>
          </xdr:cNvSpPr>
        </xdr:nvSpPr>
        <xdr:spPr>
          <a:xfrm>
            <a:off x="476" y="1162"/>
            <a:ext cx="1043" cy="363"/>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Rectangle 60"/>
          <xdr:cNvSpPr>
            <a:spLocks/>
          </xdr:cNvSpPr>
        </xdr:nvSpPr>
        <xdr:spPr>
          <a:xfrm>
            <a:off x="476" y="845"/>
            <a:ext cx="227" cy="317"/>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Rectangle 61"/>
          <xdr:cNvSpPr>
            <a:spLocks/>
          </xdr:cNvSpPr>
        </xdr:nvSpPr>
        <xdr:spPr>
          <a:xfrm>
            <a:off x="703" y="1525"/>
            <a:ext cx="227" cy="45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Rectangle 62"/>
          <xdr:cNvSpPr>
            <a:spLocks/>
          </xdr:cNvSpPr>
        </xdr:nvSpPr>
        <xdr:spPr>
          <a:xfrm>
            <a:off x="703" y="1071"/>
            <a:ext cx="816" cy="91"/>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476250</xdr:colOff>
      <xdr:row>16</xdr:row>
      <xdr:rowOff>0</xdr:rowOff>
    </xdr:from>
    <xdr:to>
      <xdr:col>7</xdr:col>
      <xdr:colOff>0</xdr:colOff>
      <xdr:row>19</xdr:row>
      <xdr:rowOff>0</xdr:rowOff>
    </xdr:to>
    <xdr:grpSp>
      <xdr:nvGrpSpPr>
        <xdr:cNvPr id="18" name="Group 63"/>
        <xdr:cNvGrpSpPr>
          <a:grpSpLocks/>
        </xdr:cNvGrpSpPr>
      </xdr:nvGrpSpPr>
      <xdr:grpSpPr>
        <a:xfrm>
          <a:off x="10096500" y="3657600"/>
          <a:ext cx="409575" cy="657225"/>
          <a:chOff x="1882" y="618"/>
          <a:chExt cx="817" cy="1316"/>
        </a:xfrm>
        <a:solidFill>
          <a:srgbClr val="FFFFFF"/>
        </a:solidFill>
      </xdr:grpSpPr>
      <xdr:sp>
        <xdr:nvSpPr>
          <xdr:cNvPr id="19" name="Rectangle 64"/>
          <xdr:cNvSpPr>
            <a:spLocks/>
          </xdr:cNvSpPr>
        </xdr:nvSpPr>
        <xdr:spPr>
          <a:xfrm>
            <a:off x="1882" y="1117"/>
            <a:ext cx="817" cy="363"/>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Rectangle 65"/>
          <xdr:cNvSpPr>
            <a:spLocks/>
          </xdr:cNvSpPr>
        </xdr:nvSpPr>
        <xdr:spPr>
          <a:xfrm>
            <a:off x="1882" y="618"/>
            <a:ext cx="227" cy="499"/>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Rectangle 66"/>
          <xdr:cNvSpPr>
            <a:spLocks/>
          </xdr:cNvSpPr>
        </xdr:nvSpPr>
        <xdr:spPr>
          <a:xfrm>
            <a:off x="1882" y="1480"/>
            <a:ext cx="227" cy="45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Rectangle 67"/>
          <xdr:cNvSpPr>
            <a:spLocks/>
          </xdr:cNvSpPr>
        </xdr:nvSpPr>
        <xdr:spPr>
          <a:xfrm>
            <a:off x="2109" y="1026"/>
            <a:ext cx="590" cy="91"/>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Rectangle 68"/>
          <xdr:cNvSpPr>
            <a:spLocks/>
          </xdr:cNvSpPr>
        </xdr:nvSpPr>
        <xdr:spPr>
          <a:xfrm>
            <a:off x="2109" y="1389"/>
            <a:ext cx="317" cy="90"/>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466725</xdr:colOff>
      <xdr:row>13</xdr:row>
      <xdr:rowOff>0</xdr:rowOff>
    </xdr:from>
    <xdr:to>
      <xdr:col>7</xdr:col>
      <xdr:colOff>9525</xdr:colOff>
      <xdr:row>16</xdr:row>
      <xdr:rowOff>0</xdr:rowOff>
    </xdr:to>
    <xdr:grpSp>
      <xdr:nvGrpSpPr>
        <xdr:cNvPr id="24" name="Group 69"/>
        <xdr:cNvGrpSpPr>
          <a:grpSpLocks/>
        </xdr:cNvGrpSpPr>
      </xdr:nvGrpSpPr>
      <xdr:grpSpPr>
        <a:xfrm>
          <a:off x="10086975" y="2971800"/>
          <a:ext cx="428625" cy="685800"/>
          <a:chOff x="1882" y="618"/>
          <a:chExt cx="817" cy="1316"/>
        </a:xfrm>
        <a:solidFill>
          <a:srgbClr val="FFFFFF"/>
        </a:solidFill>
      </xdr:grpSpPr>
      <xdr:sp>
        <xdr:nvSpPr>
          <xdr:cNvPr id="25" name="Rectangle 70"/>
          <xdr:cNvSpPr>
            <a:spLocks/>
          </xdr:cNvSpPr>
        </xdr:nvSpPr>
        <xdr:spPr>
          <a:xfrm>
            <a:off x="1882" y="1117"/>
            <a:ext cx="817" cy="363"/>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Rectangle 71"/>
          <xdr:cNvSpPr>
            <a:spLocks/>
          </xdr:cNvSpPr>
        </xdr:nvSpPr>
        <xdr:spPr>
          <a:xfrm>
            <a:off x="1882" y="618"/>
            <a:ext cx="227" cy="499"/>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Rectangle 72"/>
          <xdr:cNvSpPr>
            <a:spLocks/>
          </xdr:cNvSpPr>
        </xdr:nvSpPr>
        <xdr:spPr>
          <a:xfrm>
            <a:off x="1882" y="1480"/>
            <a:ext cx="227" cy="45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Rectangle 73"/>
          <xdr:cNvSpPr>
            <a:spLocks/>
          </xdr:cNvSpPr>
        </xdr:nvSpPr>
        <xdr:spPr>
          <a:xfrm>
            <a:off x="1882" y="1117"/>
            <a:ext cx="91" cy="363"/>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161925</xdr:rowOff>
    </xdr:from>
    <xdr:to>
      <xdr:col>0</xdr:col>
      <xdr:colOff>1762125</xdr:colOff>
      <xdr:row>7</xdr:row>
      <xdr:rowOff>85725</xdr:rowOff>
    </xdr:to>
    <xdr:pic>
      <xdr:nvPicPr>
        <xdr:cNvPr id="1" name="Picture 1"/>
        <xdr:cNvPicPr preferRelativeResize="1">
          <a:picLocks noChangeAspect="1"/>
        </xdr:cNvPicPr>
      </xdr:nvPicPr>
      <xdr:blipFill>
        <a:blip r:embed="rId1"/>
        <a:stretch>
          <a:fillRect/>
        </a:stretch>
      </xdr:blipFill>
      <xdr:spPr>
        <a:xfrm>
          <a:off x="295275" y="733425"/>
          <a:ext cx="1466850" cy="771525"/>
        </a:xfrm>
        <a:prstGeom prst="rect">
          <a:avLst/>
        </a:prstGeom>
        <a:noFill/>
        <a:ln w="9525" cmpd="sng">
          <a:noFill/>
        </a:ln>
      </xdr:spPr>
    </xdr:pic>
    <xdr:clientData/>
  </xdr:twoCellAnchor>
  <xdr:twoCellAnchor>
    <xdr:from>
      <xdr:col>0</xdr:col>
      <xdr:colOff>333375</xdr:colOff>
      <xdr:row>15</xdr:row>
      <xdr:rowOff>66675</xdr:rowOff>
    </xdr:from>
    <xdr:to>
      <xdr:col>0</xdr:col>
      <xdr:colOff>1704975</xdr:colOff>
      <xdr:row>19</xdr:row>
      <xdr:rowOff>0</xdr:rowOff>
    </xdr:to>
    <xdr:pic>
      <xdr:nvPicPr>
        <xdr:cNvPr id="2" name="Picture 2"/>
        <xdr:cNvPicPr preferRelativeResize="1">
          <a:picLocks noChangeAspect="1"/>
        </xdr:cNvPicPr>
      </xdr:nvPicPr>
      <xdr:blipFill>
        <a:blip r:embed="rId2"/>
        <a:stretch>
          <a:fillRect/>
        </a:stretch>
      </xdr:blipFill>
      <xdr:spPr>
        <a:xfrm>
          <a:off x="333375" y="3000375"/>
          <a:ext cx="1371600" cy="733425"/>
        </a:xfrm>
        <a:prstGeom prst="rect">
          <a:avLst/>
        </a:prstGeom>
        <a:noFill/>
        <a:ln w="9525" cmpd="sng">
          <a:noFill/>
        </a:ln>
      </xdr:spPr>
    </xdr:pic>
    <xdr:clientData/>
  </xdr:twoCellAnchor>
  <xdr:twoCellAnchor>
    <xdr:from>
      <xdr:col>0</xdr:col>
      <xdr:colOff>323850</xdr:colOff>
      <xdr:row>25</xdr:row>
      <xdr:rowOff>209550</xdr:rowOff>
    </xdr:from>
    <xdr:to>
      <xdr:col>0</xdr:col>
      <xdr:colOff>1695450</xdr:colOff>
      <xdr:row>28</xdr:row>
      <xdr:rowOff>190500</xdr:rowOff>
    </xdr:to>
    <xdr:pic>
      <xdr:nvPicPr>
        <xdr:cNvPr id="3" name="Picture 3"/>
        <xdr:cNvPicPr preferRelativeResize="1">
          <a:picLocks noChangeAspect="1"/>
        </xdr:cNvPicPr>
      </xdr:nvPicPr>
      <xdr:blipFill>
        <a:blip r:embed="rId3"/>
        <a:stretch>
          <a:fillRect/>
        </a:stretch>
      </xdr:blipFill>
      <xdr:spPr>
        <a:xfrm>
          <a:off x="323850" y="5010150"/>
          <a:ext cx="1371600" cy="628650"/>
        </a:xfrm>
        <a:prstGeom prst="rect">
          <a:avLst/>
        </a:prstGeom>
        <a:noFill/>
        <a:ln w="9525" cmpd="sng">
          <a:noFill/>
        </a:ln>
      </xdr:spPr>
    </xdr:pic>
    <xdr:clientData/>
  </xdr:twoCellAnchor>
  <xdr:twoCellAnchor>
    <xdr:from>
      <xdr:col>0</xdr:col>
      <xdr:colOff>0</xdr:colOff>
      <xdr:row>34</xdr:row>
      <xdr:rowOff>0</xdr:rowOff>
    </xdr:from>
    <xdr:to>
      <xdr:col>0</xdr:col>
      <xdr:colOff>0</xdr:colOff>
      <xdr:row>34</xdr:row>
      <xdr:rowOff>0</xdr:rowOff>
    </xdr:to>
    <xdr:pic>
      <xdr:nvPicPr>
        <xdr:cNvPr id="4" name="Picture 4"/>
        <xdr:cNvPicPr preferRelativeResize="1">
          <a:picLocks noChangeAspect="1"/>
        </xdr:cNvPicPr>
      </xdr:nvPicPr>
      <xdr:blipFill>
        <a:blip r:embed="rId4"/>
        <a:stretch>
          <a:fillRect/>
        </a:stretch>
      </xdr:blipFill>
      <xdr:spPr>
        <a:xfrm>
          <a:off x="0" y="6562725"/>
          <a:ext cx="0" cy="0"/>
        </a:xfrm>
        <a:prstGeom prst="rect">
          <a:avLst/>
        </a:prstGeom>
        <a:noFill/>
        <a:ln w="9525" cmpd="sng">
          <a:noFill/>
        </a:ln>
      </xdr:spPr>
    </xdr:pic>
    <xdr:clientData/>
  </xdr:twoCellAnchor>
  <xdr:twoCellAnchor>
    <xdr:from>
      <xdr:col>0</xdr:col>
      <xdr:colOff>85725</xdr:colOff>
      <xdr:row>35</xdr:row>
      <xdr:rowOff>104775</xdr:rowOff>
    </xdr:from>
    <xdr:to>
      <xdr:col>0</xdr:col>
      <xdr:colOff>1895475</xdr:colOff>
      <xdr:row>38</xdr:row>
      <xdr:rowOff>95250</xdr:rowOff>
    </xdr:to>
    <xdr:pic>
      <xdr:nvPicPr>
        <xdr:cNvPr id="5" name="Picture 5"/>
        <xdr:cNvPicPr preferRelativeResize="1">
          <a:picLocks noChangeAspect="1"/>
        </xdr:cNvPicPr>
      </xdr:nvPicPr>
      <xdr:blipFill>
        <a:blip r:embed="rId4"/>
        <a:stretch>
          <a:fillRect/>
        </a:stretch>
      </xdr:blipFill>
      <xdr:spPr>
        <a:xfrm>
          <a:off x="85725" y="6848475"/>
          <a:ext cx="180975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57150</xdr:rowOff>
    </xdr:from>
    <xdr:to>
      <xdr:col>0</xdr:col>
      <xdr:colOff>1143000</xdr:colOff>
      <xdr:row>4</xdr:row>
      <xdr:rowOff>161925</xdr:rowOff>
    </xdr:to>
    <xdr:pic>
      <xdr:nvPicPr>
        <xdr:cNvPr id="1" name="Picture 2"/>
        <xdr:cNvPicPr preferRelativeResize="1">
          <a:picLocks noChangeAspect="1"/>
        </xdr:cNvPicPr>
      </xdr:nvPicPr>
      <xdr:blipFill>
        <a:blip r:embed="rId1"/>
        <a:stretch>
          <a:fillRect/>
        </a:stretch>
      </xdr:blipFill>
      <xdr:spPr>
        <a:xfrm>
          <a:off x="381000" y="257175"/>
          <a:ext cx="7620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0</xdr:rowOff>
    </xdr:from>
    <xdr:to>
      <xdr:col>0</xdr:col>
      <xdr:colOff>1724025</xdr:colOff>
      <xdr:row>7</xdr:row>
      <xdr:rowOff>95250</xdr:rowOff>
    </xdr:to>
    <xdr:pic>
      <xdr:nvPicPr>
        <xdr:cNvPr id="1" name="Picture 1"/>
        <xdr:cNvPicPr preferRelativeResize="1">
          <a:picLocks noChangeAspect="1"/>
        </xdr:cNvPicPr>
      </xdr:nvPicPr>
      <xdr:blipFill>
        <a:blip r:embed="rId1"/>
        <a:stretch>
          <a:fillRect/>
        </a:stretch>
      </xdr:blipFill>
      <xdr:spPr>
        <a:xfrm>
          <a:off x="219075" y="809625"/>
          <a:ext cx="1504950" cy="742950"/>
        </a:xfrm>
        <a:prstGeom prst="rect">
          <a:avLst/>
        </a:prstGeom>
        <a:noFill/>
        <a:ln w="9525" cmpd="sng">
          <a:noFill/>
        </a:ln>
      </xdr:spPr>
    </xdr:pic>
    <xdr:clientData/>
  </xdr:twoCellAnchor>
  <xdr:twoCellAnchor>
    <xdr:from>
      <xdr:col>0</xdr:col>
      <xdr:colOff>200025</xdr:colOff>
      <xdr:row>15</xdr:row>
      <xdr:rowOff>180975</xdr:rowOff>
    </xdr:from>
    <xdr:to>
      <xdr:col>0</xdr:col>
      <xdr:colOff>1838325</xdr:colOff>
      <xdr:row>18</xdr:row>
      <xdr:rowOff>180975</xdr:rowOff>
    </xdr:to>
    <xdr:pic>
      <xdr:nvPicPr>
        <xdr:cNvPr id="2" name="Picture 2"/>
        <xdr:cNvPicPr preferRelativeResize="1">
          <a:picLocks noChangeAspect="1"/>
        </xdr:cNvPicPr>
      </xdr:nvPicPr>
      <xdr:blipFill>
        <a:blip r:embed="rId2"/>
        <a:stretch>
          <a:fillRect/>
        </a:stretch>
      </xdr:blipFill>
      <xdr:spPr>
        <a:xfrm>
          <a:off x="200025" y="3086100"/>
          <a:ext cx="1638300" cy="647700"/>
        </a:xfrm>
        <a:prstGeom prst="rect">
          <a:avLst/>
        </a:prstGeom>
        <a:noFill/>
        <a:ln w="9525" cmpd="sng">
          <a:noFill/>
        </a:ln>
      </xdr:spPr>
    </xdr:pic>
    <xdr:clientData/>
  </xdr:twoCellAnchor>
  <xdr:twoCellAnchor>
    <xdr:from>
      <xdr:col>0</xdr:col>
      <xdr:colOff>219075</xdr:colOff>
      <xdr:row>27</xdr:row>
      <xdr:rowOff>247650</xdr:rowOff>
    </xdr:from>
    <xdr:to>
      <xdr:col>0</xdr:col>
      <xdr:colOff>1781175</xdr:colOff>
      <xdr:row>31</xdr:row>
      <xdr:rowOff>66675</xdr:rowOff>
    </xdr:to>
    <xdr:pic>
      <xdr:nvPicPr>
        <xdr:cNvPr id="3" name="Picture 3"/>
        <xdr:cNvPicPr preferRelativeResize="1">
          <a:picLocks noChangeAspect="1"/>
        </xdr:cNvPicPr>
      </xdr:nvPicPr>
      <xdr:blipFill>
        <a:blip r:embed="rId3"/>
        <a:stretch>
          <a:fillRect/>
        </a:stretch>
      </xdr:blipFill>
      <xdr:spPr>
        <a:xfrm>
          <a:off x="219075" y="5438775"/>
          <a:ext cx="156210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161925</xdr:rowOff>
    </xdr:from>
    <xdr:to>
      <xdr:col>0</xdr:col>
      <xdr:colOff>1200150</xdr:colOff>
      <xdr:row>8</xdr:row>
      <xdr:rowOff>38100</xdr:rowOff>
    </xdr:to>
    <xdr:pic>
      <xdr:nvPicPr>
        <xdr:cNvPr id="1" name="Picture 1"/>
        <xdr:cNvPicPr preferRelativeResize="1">
          <a:picLocks noChangeAspect="1"/>
        </xdr:cNvPicPr>
      </xdr:nvPicPr>
      <xdr:blipFill>
        <a:blip r:embed="rId1"/>
        <a:stretch>
          <a:fillRect/>
        </a:stretch>
      </xdr:blipFill>
      <xdr:spPr>
        <a:xfrm>
          <a:off x="228600" y="542925"/>
          <a:ext cx="971550" cy="971550"/>
        </a:xfrm>
        <a:prstGeom prst="rect">
          <a:avLst/>
        </a:prstGeom>
        <a:noFill/>
        <a:ln w="9525" cmpd="sng">
          <a:noFill/>
        </a:ln>
      </xdr:spPr>
    </xdr:pic>
    <xdr:clientData/>
  </xdr:twoCellAnchor>
  <xdr:twoCellAnchor>
    <xdr:from>
      <xdr:col>0</xdr:col>
      <xdr:colOff>209550</xdr:colOff>
      <xdr:row>13</xdr:row>
      <xdr:rowOff>28575</xdr:rowOff>
    </xdr:from>
    <xdr:to>
      <xdr:col>0</xdr:col>
      <xdr:colOff>1190625</xdr:colOff>
      <xdr:row>18</xdr:row>
      <xdr:rowOff>104775</xdr:rowOff>
    </xdr:to>
    <xdr:pic>
      <xdr:nvPicPr>
        <xdr:cNvPr id="2" name="Picture 2"/>
        <xdr:cNvPicPr preferRelativeResize="1">
          <a:picLocks noChangeAspect="1"/>
        </xdr:cNvPicPr>
      </xdr:nvPicPr>
      <xdr:blipFill>
        <a:blip r:embed="rId2"/>
        <a:stretch>
          <a:fillRect/>
        </a:stretch>
      </xdr:blipFill>
      <xdr:spPr>
        <a:xfrm>
          <a:off x="209550" y="2409825"/>
          <a:ext cx="981075" cy="981075"/>
        </a:xfrm>
        <a:prstGeom prst="rect">
          <a:avLst/>
        </a:prstGeom>
        <a:noFill/>
        <a:ln w="9525" cmpd="sng">
          <a:noFill/>
        </a:ln>
      </xdr:spPr>
    </xdr:pic>
    <xdr:clientData/>
  </xdr:twoCellAnchor>
  <xdr:twoCellAnchor>
    <xdr:from>
      <xdr:col>0</xdr:col>
      <xdr:colOff>152400</xdr:colOff>
      <xdr:row>23</xdr:row>
      <xdr:rowOff>152400</xdr:rowOff>
    </xdr:from>
    <xdr:to>
      <xdr:col>0</xdr:col>
      <xdr:colOff>1181100</xdr:colOff>
      <xdr:row>28</xdr:row>
      <xdr:rowOff>180975</xdr:rowOff>
    </xdr:to>
    <xdr:pic>
      <xdr:nvPicPr>
        <xdr:cNvPr id="3" name="Picture 3"/>
        <xdr:cNvPicPr preferRelativeResize="1">
          <a:picLocks noChangeAspect="1"/>
        </xdr:cNvPicPr>
      </xdr:nvPicPr>
      <xdr:blipFill>
        <a:blip r:embed="rId3"/>
        <a:stretch>
          <a:fillRect/>
        </a:stretch>
      </xdr:blipFill>
      <xdr:spPr>
        <a:xfrm>
          <a:off x="152400" y="4400550"/>
          <a:ext cx="1028700"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9525</xdr:rowOff>
    </xdr:from>
    <xdr:to>
      <xdr:col>0</xdr:col>
      <xdr:colOff>1743075</xdr:colOff>
      <xdr:row>11</xdr:row>
      <xdr:rowOff>47625</xdr:rowOff>
    </xdr:to>
    <xdr:pic>
      <xdr:nvPicPr>
        <xdr:cNvPr id="1" name="Picture 2"/>
        <xdr:cNvPicPr preferRelativeResize="1">
          <a:picLocks noChangeAspect="1"/>
        </xdr:cNvPicPr>
      </xdr:nvPicPr>
      <xdr:blipFill>
        <a:blip r:embed="rId1"/>
        <a:stretch>
          <a:fillRect/>
        </a:stretch>
      </xdr:blipFill>
      <xdr:spPr>
        <a:xfrm>
          <a:off x="38100" y="390525"/>
          <a:ext cx="1704975" cy="1819275"/>
        </a:xfrm>
        <a:prstGeom prst="rect">
          <a:avLst/>
        </a:prstGeom>
        <a:noFill/>
        <a:ln w="9525" cmpd="sng">
          <a:noFill/>
        </a:ln>
      </xdr:spPr>
    </xdr:pic>
    <xdr:clientData/>
  </xdr:twoCellAnchor>
  <xdr:twoCellAnchor editAs="oneCell">
    <xdr:from>
      <xdr:col>0</xdr:col>
      <xdr:colOff>0</xdr:colOff>
      <xdr:row>15</xdr:row>
      <xdr:rowOff>114300</xdr:rowOff>
    </xdr:from>
    <xdr:to>
      <xdr:col>0</xdr:col>
      <xdr:colOff>1704975</xdr:colOff>
      <xdr:row>24</xdr:row>
      <xdr:rowOff>142875</xdr:rowOff>
    </xdr:to>
    <xdr:pic>
      <xdr:nvPicPr>
        <xdr:cNvPr id="2" name="Picture 15"/>
        <xdr:cNvPicPr preferRelativeResize="1">
          <a:picLocks noChangeAspect="1"/>
        </xdr:cNvPicPr>
      </xdr:nvPicPr>
      <xdr:blipFill>
        <a:blip r:embed="rId2"/>
        <a:stretch>
          <a:fillRect/>
        </a:stretch>
      </xdr:blipFill>
      <xdr:spPr>
        <a:xfrm>
          <a:off x="0" y="2971800"/>
          <a:ext cx="1704975" cy="1819275"/>
        </a:xfrm>
        <a:prstGeom prst="rect">
          <a:avLst/>
        </a:prstGeom>
        <a:noFill/>
        <a:ln w="9525" cmpd="sng">
          <a:noFill/>
        </a:ln>
      </xdr:spPr>
    </xdr:pic>
    <xdr:clientData/>
  </xdr:twoCellAnchor>
  <xdr:twoCellAnchor editAs="oneCell">
    <xdr:from>
      <xdr:col>0</xdr:col>
      <xdr:colOff>38100</xdr:colOff>
      <xdr:row>28</xdr:row>
      <xdr:rowOff>152400</xdr:rowOff>
    </xdr:from>
    <xdr:to>
      <xdr:col>0</xdr:col>
      <xdr:colOff>1733550</xdr:colOff>
      <xdr:row>38</xdr:row>
      <xdr:rowOff>19050</xdr:rowOff>
    </xdr:to>
    <xdr:pic>
      <xdr:nvPicPr>
        <xdr:cNvPr id="3" name="Picture 17"/>
        <xdr:cNvPicPr preferRelativeResize="1">
          <a:picLocks noChangeAspect="1"/>
        </xdr:cNvPicPr>
      </xdr:nvPicPr>
      <xdr:blipFill>
        <a:blip r:embed="rId3"/>
        <a:stretch>
          <a:fillRect/>
        </a:stretch>
      </xdr:blipFill>
      <xdr:spPr>
        <a:xfrm>
          <a:off x="38100" y="5495925"/>
          <a:ext cx="1695450" cy="1819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142875</xdr:rowOff>
    </xdr:from>
    <xdr:to>
      <xdr:col>0</xdr:col>
      <xdr:colOff>866775</xdr:colOff>
      <xdr:row>9</xdr:row>
      <xdr:rowOff>76200</xdr:rowOff>
    </xdr:to>
    <xdr:pic>
      <xdr:nvPicPr>
        <xdr:cNvPr id="1" name="Picture 1"/>
        <xdr:cNvPicPr preferRelativeResize="1">
          <a:picLocks noChangeAspect="1"/>
        </xdr:cNvPicPr>
      </xdr:nvPicPr>
      <xdr:blipFill>
        <a:blip r:embed="rId1"/>
        <a:stretch>
          <a:fillRect/>
        </a:stretch>
      </xdr:blipFill>
      <xdr:spPr>
        <a:xfrm>
          <a:off x="142875" y="342900"/>
          <a:ext cx="723900" cy="1552575"/>
        </a:xfrm>
        <a:prstGeom prst="rect">
          <a:avLst/>
        </a:prstGeom>
        <a:noFill/>
        <a:ln w="9525" cmpd="sng">
          <a:noFill/>
        </a:ln>
      </xdr:spPr>
    </xdr:pic>
    <xdr:clientData/>
  </xdr:twoCellAnchor>
  <xdr:twoCellAnchor>
    <xdr:from>
      <xdr:col>0</xdr:col>
      <xdr:colOff>114300</xdr:colOff>
      <xdr:row>14</xdr:row>
      <xdr:rowOff>9525</xdr:rowOff>
    </xdr:from>
    <xdr:to>
      <xdr:col>0</xdr:col>
      <xdr:colOff>876300</xdr:colOff>
      <xdr:row>22</xdr:row>
      <xdr:rowOff>38100</xdr:rowOff>
    </xdr:to>
    <xdr:pic>
      <xdr:nvPicPr>
        <xdr:cNvPr id="2" name="Picture 2"/>
        <xdr:cNvPicPr preferRelativeResize="1">
          <a:picLocks noChangeAspect="1"/>
        </xdr:cNvPicPr>
      </xdr:nvPicPr>
      <xdr:blipFill>
        <a:blip r:embed="rId2"/>
        <a:stretch>
          <a:fillRect/>
        </a:stretch>
      </xdr:blipFill>
      <xdr:spPr>
        <a:xfrm>
          <a:off x="114300" y="2705100"/>
          <a:ext cx="762000" cy="1619250"/>
        </a:xfrm>
        <a:prstGeom prst="rect">
          <a:avLst/>
        </a:prstGeom>
        <a:noFill/>
        <a:ln w="9525" cmpd="sng">
          <a:noFill/>
        </a:ln>
      </xdr:spPr>
    </xdr:pic>
    <xdr:clientData/>
  </xdr:twoCellAnchor>
  <xdr:twoCellAnchor>
    <xdr:from>
      <xdr:col>0</xdr:col>
      <xdr:colOff>133350</xdr:colOff>
      <xdr:row>27</xdr:row>
      <xdr:rowOff>38100</xdr:rowOff>
    </xdr:from>
    <xdr:to>
      <xdr:col>0</xdr:col>
      <xdr:colOff>828675</xdr:colOff>
      <xdr:row>34</xdr:row>
      <xdr:rowOff>123825</xdr:rowOff>
    </xdr:to>
    <xdr:pic>
      <xdr:nvPicPr>
        <xdr:cNvPr id="3" name="Picture 3"/>
        <xdr:cNvPicPr preferRelativeResize="1">
          <a:picLocks noChangeAspect="1"/>
        </xdr:cNvPicPr>
      </xdr:nvPicPr>
      <xdr:blipFill>
        <a:blip r:embed="rId3"/>
        <a:stretch>
          <a:fillRect/>
        </a:stretch>
      </xdr:blipFill>
      <xdr:spPr>
        <a:xfrm>
          <a:off x="133350" y="5200650"/>
          <a:ext cx="695325" cy="1514475"/>
        </a:xfrm>
        <a:prstGeom prst="rect">
          <a:avLst/>
        </a:prstGeom>
        <a:noFill/>
        <a:ln w="9525" cmpd="sng">
          <a:noFill/>
        </a:ln>
      </xdr:spPr>
    </xdr:pic>
    <xdr:clientData/>
  </xdr:twoCellAnchor>
  <xdr:twoCellAnchor>
    <xdr:from>
      <xdr:col>0</xdr:col>
      <xdr:colOff>133350</xdr:colOff>
      <xdr:row>39</xdr:row>
      <xdr:rowOff>28575</xdr:rowOff>
    </xdr:from>
    <xdr:to>
      <xdr:col>0</xdr:col>
      <xdr:colOff>904875</xdr:colOff>
      <xdr:row>47</xdr:row>
      <xdr:rowOff>57150</xdr:rowOff>
    </xdr:to>
    <xdr:pic>
      <xdr:nvPicPr>
        <xdr:cNvPr id="4" name="Picture 4"/>
        <xdr:cNvPicPr preferRelativeResize="1">
          <a:picLocks noChangeAspect="1"/>
        </xdr:cNvPicPr>
      </xdr:nvPicPr>
      <xdr:blipFill>
        <a:blip r:embed="rId4"/>
        <a:stretch>
          <a:fillRect/>
        </a:stretch>
      </xdr:blipFill>
      <xdr:spPr>
        <a:xfrm>
          <a:off x="133350" y="7496175"/>
          <a:ext cx="771525" cy="1619250"/>
        </a:xfrm>
        <a:prstGeom prst="rect">
          <a:avLst/>
        </a:prstGeom>
        <a:noFill/>
        <a:ln w="9525" cmpd="sng">
          <a:noFill/>
        </a:ln>
      </xdr:spPr>
    </xdr:pic>
    <xdr:clientData/>
  </xdr:twoCellAnchor>
  <xdr:twoCellAnchor>
    <xdr:from>
      <xdr:col>0</xdr:col>
      <xdr:colOff>123825</xdr:colOff>
      <xdr:row>52</xdr:row>
      <xdr:rowOff>95250</xdr:rowOff>
    </xdr:from>
    <xdr:to>
      <xdr:col>0</xdr:col>
      <xdr:colOff>981075</xdr:colOff>
      <xdr:row>60</xdr:row>
      <xdr:rowOff>0</xdr:rowOff>
    </xdr:to>
    <xdr:pic>
      <xdr:nvPicPr>
        <xdr:cNvPr id="5" name="Picture 5"/>
        <xdr:cNvPicPr preferRelativeResize="1">
          <a:picLocks noChangeAspect="1"/>
        </xdr:cNvPicPr>
      </xdr:nvPicPr>
      <xdr:blipFill>
        <a:blip r:embed="rId5"/>
        <a:stretch>
          <a:fillRect/>
        </a:stretch>
      </xdr:blipFill>
      <xdr:spPr>
        <a:xfrm>
          <a:off x="123825" y="10029825"/>
          <a:ext cx="857250" cy="1495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123825</xdr:rowOff>
    </xdr:from>
    <xdr:to>
      <xdr:col>0</xdr:col>
      <xdr:colOff>1276350</xdr:colOff>
      <xdr:row>9</xdr:row>
      <xdr:rowOff>38100</xdr:rowOff>
    </xdr:to>
    <xdr:pic>
      <xdr:nvPicPr>
        <xdr:cNvPr id="1" name="Picture 3"/>
        <xdr:cNvPicPr preferRelativeResize="1">
          <a:picLocks noChangeAspect="1"/>
        </xdr:cNvPicPr>
      </xdr:nvPicPr>
      <xdr:blipFill>
        <a:blip r:embed="rId1"/>
        <a:stretch>
          <a:fillRect/>
        </a:stretch>
      </xdr:blipFill>
      <xdr:spPr>
        <a:xfrm>
          <a:off x="66675" y="504825"/>
          <a:ext cx="1209675" cy="1343025"/>
        </a:xfrm>
        <a:prstGeom prst="rect">
          <a:avLst/>
        </a:prstGeom>
        <a:noFill/>
        <a:ln w="9525" cmpd="sng">
          <a:noFill/>
        </a:ln>
      </xdr:spPr>
    </xdr:pic>
    <xdr:clientData/>
  </xdr:twoCellAnchor>
  <xdr:twoCellAnchor>
    <xdr:from>
      <xdr:col>0</xdr:col>
      <xdr:colOff>95250</xdr:colOff>
      <xdr:row>13</xdr:row>
      <xdr:rowOff>47625</xdr:rowOff>
    </xdr:from>
    <xdr:to>
      <xdr:col>0</xdr:col>
      <xdr:colOff>1362075</xdr:colOff>
      <xdr:row>20</xdr:row>
      <xdr:rowOff>38100</xdr:rowOff>
    </xdr:to>
    <xdr:pic>
      <xdr:nvPicPr>
        <xdr:cNvPr id="2" name="Picture 2"/>
        <xdr:cNvPicPr preferRelativeResize="1">
          <a:picLocks noChangeAspect="1"/>
        </xdr:cNvPicPr>
      </xdr:nvPicPr>
      <xdr:blipFill>
        <a:blip r:embed="rId2"/>
        <a:stretch>
          <a:fillRect/>
        </a:stretch>
      </xdr:blipFill>
      <xdr:spPr>
        <a:xfrm>
          <a:off x="95250" y="2571750"/>
          <a:ext cx="1266825" cy="1419225"/>
        </a:xfrm>
        <a:prstGeom prst="rect">
          <a:avLst/>
        </a:prstGeom>
        <a:noFill/>
        <a:ln w="9525" cmpd="sng">
          <a:noFill/>
        </a:ln>
      </xdr:spPr>
    </xdr:pic>
    <xdr:clientData/>
  </xdr:twoCellAnchor>
  <xdr:twoCellAnchor>
    <xdr:from>
      <xdr:col>0</xdr:col>
      <xdr:colOff>104775</xdr:colOff>
      <xdr:row>24</xdr:row>
      <xdr:rowOff>57150</xdr:rowOff>
    </xdr:from>
    <xdr:to>
      <xdr:col>0</xdr:col>
      <xdr:colOff>1409700</xdr:colOff>
      <xdr:row>31</xdr:row>
      <xdr:rowOff>85725</xdr:rowOff>
    </xdr:to>
    <xdr:pic>
      <xdr:nvPicPr>
        <xdr:cNvPr id="3" name="Picture 1"/>
        <xdr:cNvPicPr preferRelativeResize="1">
          <a:picLocks noChangeAspect="1"/>
        </xdr:cNvPicPr>
      </xdr:nvPicPr>
      <xdr:blipFill>
        <a:blip r:embed="rId3"/>
        <a:stretch>
          <a:fillRect/>
        </a:stretch>
      </xdr:blipFill>
      <xdr:spPr>
        <a:xfrm>
          <a:off x="104775" y="4724400"/>
          <a:ext cx="1304925"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71"/>
  <sheetViews>
    <sheetView zoomScalePageLayoutView="0" workbookViewId="0" topLeftCell="A13">
      <selection activeCell="F37" sqref="F37"/>
    </sheetView>
  </sheetViews>
  <sheetFormatPr defaultColWidth="11.421875" defaultRowHeight="12.75"/>
  <cols>
    <col min="1" max="3" width="11.421875" style="1" customWidth="1"/>
    <col min="4" max="4" width="20.28125" style="1" bestFit="1" customWidth="1"/>
    <col min="5" max="5" width="11.421875" style="1" customWidth="1"/>
    <col min="6" max="6" width="25.7109375" style="1" customWidth="1"/>
    <col min="7" max="16384" width="11.421875" style="1" customWidth="1"/>
  </cols>
  <sheetData>
    <row r="1" spans="1:13" ht="12.75">
      <c r="A1" s="1" t="s">
        <v>5</v>
      </c>
      <c r="F1" s="2"/>
      <c r="G1" s="2" t="s">
        <v>83</v>
      </c>
      <c r="H1" s="2" t="s">
        <v>77</v>
      </c>
      <c r="I1" s="2" t="s">
        <v>78</v>
      </c>
      <c r="J1" s="2" t="s">
        <v>79</v>
      </c>
      <c r="K1" s="2" t="s">
        <v>84</v>
      </c>
      <c r="M1" s="1" t="s">
        <v>83</v>
      </c>
    </row>
    <row r="2" spans="1:13" ht="12.75">
      <c r="A2" s="1" t="s">
        <v>0</v>
      </c>
      <c r="C2" s="1">
        <v>1</v>
      </c>
      <c r="D2" s="1" t="s">
        <v>8</v>
      </c>
      <c r="F2" s="2" t="s">
        <v>85</v>
      </c>
      <c r="G2" s="2">
        <v>0.8</v>
      </c>
      <c r="H2" s="2">
        <v>0.8</v>
      </c>
      <c r="I2" s="2">
        <v>0.8</v>
      </c>
      <c r="J2" s="2">
        <v>0.9</v>
      </c>
      <c r="K2" s="2">
        <v>0.9</v>
      </c>
      <c r="M2" s="1" t="s">
        <v>77</v>
      </c>
    </row>
    <row r="3" spans="1:13" ht="12.75">
      <c r="A3" s="1" t="s">
        <v>1</v>
      </c>
      <c r="C3" s="1">
        <v>2</v>
      </c>
      <c r="D3" s="1" t="s">
        <v>9</v>
      </c>
      <c r="F3" s="2" t="s">
        <v>86</v>
      </c>
      <c r="G3" s="2">
        <v>0.66</v>
      </c>
      <c r="H3" s="2">
        <v>0.66</v>
      </c>
      <c r="I3" s="2">
        <v>0.69</v>
      </c>
      <c r="J3" s="2">
        <v>0.75</v>
      </c>
      <c r="K3" s="2">
        <v>0.78</v>
      </c>
      <c r="M3" s="1" t="s">
        <v>78</v>
      </c>
    </row>
    <row r="4" spans="1:13" ht="12.75">
      <c r="A4" s="1" t="s">
        <v>2</v>
      </c>
      <c r="C4" s="1">
        <v>3</v>
      </c>
      <c r="D4" s="1" t="s">
        <v>10</v>
      </c>
      <c r="F4" s="2" t="s">
        <v>87</v>
      </c>
      <c r="G4" s="2">
        <v>0.5</v>
      </c>
      <c r="H4" s="2">
        <v>0.52</v>
      </c>
      <c r="I4" s="2">
        <v>0.56</v>
      </c>
      <c r="J4" s="2">
        <v>0.61</v>
      </c>
      <c r="K4" s="2">
        <v>0.64</v>
      </c>
      <c r="M4" s="1" t="s">
        <v>79</v>
      </c>
    </row>
    <row r="5" spans="1:13" ht="12.75">
      <c r="A5" s="1" t="s">
        <v>3</v>
      </c>
      <c r="C5" s="1">
        <v>4</v>
      </c>
      <c r="D5" s="1" t="s">
        <v>11</v>
      </c>
      <c r="M5" s="1" t="s">
        <v>84</v>
      </c>
    </row>
    <row r="6" spans="1:4" ht="12.75">
      <c r="A6" s="1" t="s">
        <v>4</v>
      </c>
      <c r="C6" s="1">
        <v>5</v>
      </c>
      <c r="D6" s="1" t="s">
        <v>12</v>
      </c>
    </row>
    <row r="7" spans="3:4" ht="12.75">
      <c r="C7" s="1">
        <v>6</v>
      </c>
      <c r="D7" s="1" t="s">
        <v>13</v>
      </c>
    </row>
    <row r="8" spans="1:4" ht="12.75">
      <c r="A8" s="1" t="s">
        <v>82</v>
      </c>
      <c r="C8" s="1">
        <v>7</v>
      </c>
      <c r="D8" s="1" t="s">
        <v>15</v>
      </c>
    </row>
    <row r="9" spans="3:6" ht="12.75">
      <c r="C9" s="1">
        <v>8</v>
      </c>
      <c r="D9" s="1" t="s">
        <v>14</v>
      </c>
      <c r="F9" t="s">
        <v>131</v>
      </c>
    </row>
    <row r="10" spans="3:6" ht="12.75">
      <c r="C10" s="1">
        <v>9</v>
      </c>
      <c r="D10" s="1" t="s">
        <v>16</v>
      </c>
      <c r="F10" t="s">
        <v>109</v>
      </c>
    </row>
    <row r="11" spans="3:6" ht="12.75">
      <c r="C11" s="1">
        <v>10</v>
      </c>
      <c r="D11" s="1" t="s">
        <v>17</v>
      </c>
      <c r="F11" t="s">
        <v>110</v>
      </c>
    </row>
    <row r="12" spans="3:4" ht="12.75">
      <c r="C12" s="1">
        <v>11</v>
      </c>
      <c r="D12" s="1" t="s">
        <v>18</v>
      </c>
    </row>
    <row r="13" spans="3:4" ht="12.75">
      <c r="C13" s="1">
        <v>12</v>
      </c>
      <c r="D13" s="1" t="s">
        <v>19</v>
      </c>
    </row>
    <row r="14" spans="3:4" ht="12.75">
      <c r="C14" s="1">
        <v>13</v>
      </c>
      <c r="D14" s="1" t="s">
        <v>20</v>
      </c>
    </row>
    <row r="15" spans="3:6" ht="12.75">
      <c r="C15" s="1">
        <v>14</v>
      </c>
      <c r="D15" s="1" t="s">
        <v>21</v>
      </c>
      <c r="F15" t="s">
        <v>97</v>
      </c>
    </row>
    <row r="16" spans="3:6" ht="12.75">
      <c r="C16" s="1">
        <v>15</v>
      </c>
      <c r="D16" s="1" t="s">
        <v>24</v>
      </c>
      <c r="F16" t="s">
        <v>96</v>
      </c>
    </row>
    <row r="17" spans="3:6" ht="12.75">
      <c r="C17" s="1">
        <v>16</v>
      </c>
      <c r="D17" s="1" t="s">
        <v>22</v>
      </c>
      <c r="F17" t="s">
        <v>104</v>
      </c>
    </row>
    <row r="18" spans="3:6" ht="12.75">
      <c r="C18" s="1">
        <v>17</v>
      </c>
      <c r="D18" s="1" t="s">
        <v>23</v>
      </c>
      <c r="F18" t="s">
        <v>105</v>
      </c>
    </row>
    <row r="19" spans="3:6" ht="12.75">
      <c r="C19" s="1">
        <v>18</v>
      </c>
      <c r="D19" s="1" t="s">
        <v>25</v>
      </c>
      <c r="F19" t="s">
        <v>98</v>
      </c>
    </row>
    <row r="20" spans="3:6" ht="12.75">
      <c r="C20" s="1">
        <v>19</v>
      </c>
      <c r="D20" s="1" t="s">
        <v>26</v>
      </c>
      <c r="F20" t="s">
        <v>99</v>
      </c>
    </row>
    <row r="21" spans="3:6" ht="12.75">
      <c r="C21" s="1">
        <v>20</v>
      </c>
      <c r="D21" s="1" t="s">
        <v>27</v>
      </c>
      <c r="F21" t="s">
        <v>107</v>
      </c>
    </row>
    <row r="22" spans="3:6" ht="12.75">
      <c r="C22" s="1">
        <v>21</v>
      </c>
      <c r="D22" s="1" t="s">
        <v>28</v>
      </c>
      <c r="F22" t="s">
        <v>108</v>
      </c>
    </row>
    <row r="23" spans="3:4" ht="12.75">
      <c r="C23" s="1">
        <v>22</v>
      </c>
      <c r="D23" s="1" t="s">
        <v>29</v>
      </c>
    </row>
    <row r="24" spans="3:4" ht="12.75">
      <c r="C24" s="1">
        <v>23</v>
      </c>
      <c r="D24" s="1" t="s">
        <v>30</v>
      </c>
    </row>
    <row r="25" spans="3:6" ht="12.75">
      <c r="C25" s="1">
        <v>24</v>
      </c>
      <c r="D25" s="1" t="s">
        <v>31</v>
      </c>
      <c r="F25" t="s">
        <v>100</v>
      </c>
    </row>
    <row r="26" spans="3:6" ht="12.75">
      <c r="C26" s="1">
        <v>25</v>
      </c>
      <c r="D26" s="1" t="s">
        <v>32</v>
      </c>
      <c r="F26" t="s">
        <v>101</v>
      </c>
    </row>
    <row r="27" spans="3:6" ht="12.75">
      <c r="C27" s="1">
        <v>26</v>
      </c>
      <c r="D27" s="1" t="s">
        <v>33</v>
      </c>
      <c r="F27" t="s">
        <v>106</v>
      </c>
    </row>
    <row r="28" spans="3:4" ht="12.75">
      <c r="C28" s="1">
        <v>27</v>
      </c>
      <c r="D28" s="1" t="s">
        <v>34</v>
      </c>
    </row>
    <row r="29" spans="3:6" ht="12.75">
      <c r="C29" s="1">
        <v>28</v>
      </c>
      <c r="D29" s="1" t="s">
        <v>35</v>
      </c>
      <c r="F29" t="s">
        <v>112</v>
      </c>
    </row>
    <row r="30" spans="3:6" ht="12.75">
      <c r="C30" s="1">
        <v>29</v>
      </c>
      <c r="D30" s="1" t="s">
        <v>36</v>
      </c>
      <c r="F30" t="s">
        <v>140</v>
      </c>
    </row>
    <row r="31" spans="3:6" ht="12.75">
      <c r="C31" s="1">
        <v>30</v>
      </c>
      <c r="D31" s="1" t="s">
        <v>37</v>
      </c>
      <c r="F31" t="s">
        <v>141</v>
      </c>
    </row>
    <row r="32" spans="3:4" ht="12.75">
      <c r="C32" s="1">
        <v>31</v>
      </c>
      <c r="D32" s="1" t="s">
        <v>38</v>
      </c>
    </row>
    <row r="33" spans="3:6" ht="12.75">
      <c r="C33" s="1">
        <v>32</v>
      </c>
      <c r="D33" s="1" t="s">
        <v>39</v>
      </c>
      <c r="F33" t="s">
        <v>115</v>
      </c>
    </row>
    <row r="34" spans="3:6" ht="12.75">
      <c r="C34" s="1">
        <v>33</v>
      </c>
      <c r="D34" s="1" t="s">
        <v>40</v>
      </c>
      <c r="F34" t="s">
        <v>116</v>
      </c>
    </row>
    <row r="35" spans="3:4" ht="12.75">
      <c r="C35" s="1">
        <v>34</v>
      </c>
      <c r="D35" s="1" t="s">
        <v>41</v>
      </c>
    </row>
    <row r="36" spans="3:6" ht="12.75">
      <c r="C36" s="1">
        <v>35</v>
      </c>
      <c r="D36" s="1" t="s">
        <v>42</v>
      </c>
      <c r="F36" t="s">
        <v>154</v>
      </c>
    </row>
    <row r="37" spans="3:6" ht="12.75">
      <c r="C37" s="1">
        <v>36</v>
      </c>
      <c r="D37" s="1" t="s">
        <v>43</v>
      </c>
      <c r="F37" t="s">
        <v>103</v>
      </c>
    </row>
    <row r="38" spans="3:6" ht="12.75">
      <c r="C38" s="1">
        <v>37</v>
      </c>
      <c r="D38" s="1" t="s">
        <v>80</v>
      </c>
      <c r="F38" t="s">
        <v>102</v>
      </c>
    </row>
    <row r="39" spans="3:4" ht="12.75">
      <c r="C39" s="1">
        <v>38</v>
      </c>
      <c r="D39" s="1" t="s">
        <v>44</v>
      </c>
    </row>
    <row r="40" spans="3:6" ht="12.75">
      <c r="C40" s="1">
        <v>39</v>
      </c>
      <c r="D40" s="1" t="s">
        <v>45</v>
      </c>
      <c r="F40" t="s">
        <v>112</v>
      </c>
    </row>
    <row r="41" spans="3:6" ht="12.75">
      <c r="C41" s="1">
        <v>40</v>
      </c>
      <c r="D41" s="1" t="s">
        <v>46</v>
      </c>
      <c r="F41" t="s">
        <v>139</v>
      </c>
    </row>
    <row r="42" spans="3:6" ht="12.75">
      <c r="C42" s="1">
        <v>41</v>
      </c>
      <c r="D42" s="1" t="s">
        <v>47</v>
      </c>
      <c r="F42" t="s">
        <v>142</v>
      </c>
    </row>
    <row r="43" spans="3:4" ht="12.75">
      <c r="C43" s="1">
        <v>42</v>
      </c>
      <c r="D43" s="1" t="s">
        <v>48</v>
      </c>
    </row>
    <row r="44" spans="3:4" ht="12.75">
      <c r="C44" s="1">
        <v>43</v>
      </c>
      <c r="D44" s="1" t="s">
        <v>49</v>
      </c>
    </row>
    <row r="45" spans="3:4" ht="12.75">
      <c r="C45" s="1">
        <v>44</v>
      </c>
      <c r="D45" s="1" t="s">
        <v>50</v>
      </c>
    </row>
    <row r="46" spans="3:4" ht="12.75">
      <c r="C46" s="1">
        <v>45</v>
      </c>
      <c r="D46" s="1" t="s">
        <v>51</v>
      </c>
    </row>
    <row r="47" spans="3:4" ht="12.75">
      <c r="C47" s="1">
        <v>46</v>
      </c>
      <c r="D47" s="1" t="s">
        <v>52</v>
      </c>
    </row>
    <row r="48" spans="3:4" ht="12.75">
      <c r="C48" s="1">
        <v>47</v>
      </c>
      <c r="D48" s="1" t="s">
        <v>53</v>
      </c>
    </row>
    <row r="49" spans="3:4" ht="12.75">
      <c r="C49" s="1">
        <v>48</v>
      </c>
      <c r="D49" s="1" t="s">
        <v>54</v>
      </c>
    </row>
    <row r="50" spans="3:4" ht="12.75">
      <c r="C50" s="1">
        <v>49</v>
      </c>
      <c r="D50" s="1" t="s">
        <v>56</v>
      </c>
    </row>
    <row r="51" spans="3:4" ht="12.75">
      <c r="C51" s="1">
        <v>50</v>
      </c>
      <c r="D51" s="1" t="s">
        <v>57</v>
      </c>
    </row>
    <row r="52" spans="3:4" ht="12.75">
      <c r="C52" s="1">
        <v>51</v>
      </c>
      <c r="D52" s="1" t="s">
        <v>58</v>
      </c>
    </row>
    <row r="53" spans="3:4" ht="12.75">
      <c r="C53" s="1">
        <v>52</v>
      </c>
      <c r="D53" s="1" t="s">
        <v>55</v>
      </c>
    </row>
    <row r="54" spans="3:4" ht="12.75">
      <c r="C54" s="1">
        <v>53</v>
      </c>
      <c r="D54" s="1" t="s">
        <v>81</v>
      </c>
    </row>
    <row r="55" spans="3:4" ht="12.75">
      <c r="C55" s="1">
        <v>54</v>
      </c>
      <c r="D55" s="1" t="s">
        <v>59</v>
      </c>
    </row>
    <row r="56" spans="3:4" ht="12.75">
      <c r="C56" s="1">
        <v>55</v>
      </c>
      <c r="D56" s="1" t="s">
        <v>60</v>
      </c>
    </row>
    <row r="57" spans="3:4" ht="12.75">
      <c r="C57" s="1">
        <v>56</v>
      </c>
      <c r="D57" s="1" t="s">
        <v>61</v>
      </c>
    </row>
    <row r="58" spans="3:4" ht="12.75">
      <c r="C58" s="1">
        <v>57</v>
      </c>
      <c r="D58" s="1" t="s">
        <v>62</v>
      </c>
    </row>
    <row r="59" spans="3:4" ht="12.75">
      <c r="C59" s="1">
        <v>58</v>
      </c>
      <c r="D59" s="1" t="s">
        <v>63</v>
      </c>
    </row>
    <row r="60" spans="3:4" ht="12.75">
      <c r="C60" s="1">
        <v>59</v>
      </c>
      <c r="D60" s="1" t="s">
        <v>64</v>
      </c>
    </row>
    <row r="61" spans="3:4" ht="12.75">
      <c r="C61" s="1">
        <v>60</v>
      </c>
      <c r="D61" s="1" t="s">
        <v>65</v>
      </c>
    </row>
    <row r="62" spans="3:4" ht="12.75">
      <c r="C62" s="1">
        <v>61</v>
      </c>
      <c r="D62" s="1" t="s">
        <v>66</v>
      </c>
    </row>
    <row r="63" spans="3:4" ht="12.75">
      <c r="C63" s="1">
        <v>62</v>
      </c>
      <c r="D63" s="1" t="s">
        <v>67</v>
      </c>
    </row>
    <row r="64" spans="3:4" ht="12.75">
      <c r="C64" s="1">
        <v>63</v>
      </c>
      <c r="D64" s="1" t="s">
        <v>68</v>
      </c>
    </row>
    <row r="65" spans="3:4" ht="12.75">
      <c r="C65" s="1">
        <v>64</v>
      </c>
      <c r="D65" s="1" t="s">
        <v>69</v>
      </c>
    </row>
    <row r="66" spans="3:4" ht="12.75">
      <c r="C66" s="1">
        <v>65</v>
      </c>
      <c r="D66" s="1" t="s">
        <v>70</v>
      </c>
    </row>
    <row r="67" spans="3:4" ht="12.75">
      <c r="C67" s="1">
        <v>66</v>
      </c>
      <c r="D67" s="1" t="s">
        <v>71</v>
      </c>
    </row>
    <row r="68" spans="3:4" ht="12.75">
      <c r="C68" s="1">
        <v>67</v>
      </c>
      <c r="D68" s="1" t="s">
        <v>72</v>
      </c>
    </row>
    <row r="69" spans="3:4" ht="12.75">
      <c r="C69" s="1">
        <v>68</v>
      </c>
      <c r="D69" s="1" t="s">
        <v>73</v>
      </c>
    </row>
    <row r="70" spans="3:4" ht="12.75">
      <c r="C70" s="1">
        <v>69</v>
      </c>
      <c r="D70" s="1" t="s">
        <v>74</v>
      </c>
    </row>
    <row r="71" spans="3:4" ht="12.75">
      <c r="C71" s="1">
        <v>70</v>
      </c>
      <c r="D71" s="1" t="s">
        <v>75</v>
      </c>
    </row>
  </sheetData>
  <sheetProtection/>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61"/>
  <sheetViews>
    <sheetView zoomScalePageLayoutView="0" workbookViewId="0" topLeftCell="A25">
      <selection activeCell="A38" sqref="A38:K49"/>
    </sheetView>
  </sheetViews>
  <sheetFormatPr defaultColWidth="11.421875" defaultRowHeight="12.75"/>
  <cols>
    <col min="1" max="1" width="18.8515625" style="31" customWidth="1"/>
    <col min="2" max="5" width="11.421875" style="31" customWidth="1"/>
    <col min="6" max="6" width="8.8515625" style="31" customWidth="1"/>
    <col min="7" max="16384" width="11.421875" style="31" customWidth="1"/>
  </cols>
  <sheetData>
    <row r="1" ht="15.75" thickBot="1">
      <c r="B1" s="32" t="s">
        <v>131</v>
      </c>
    </row>
    <row r="2" spans="1:12" ht="14.25" customHeight="1">
      <c r="A2" s="33"/>
      <c r="B2" s="171"/>
      <c r="C2" s="197"/>
      <c r="D2" s="156" t="s">
        <v>90</v>
      </c>
      <c r="E2" s="157"/>
      <c r="F2" s="157"/>
      <c r="G2" s="157"/>
      <c r="H2" s="158"/>
      <c r="I2" s="156" t="s">
        <v>90</v>
      </c>
      <c r="J2" s="157"/>
      <c r="K2" s="157"/>
      <c r="L2" s="158"/>
    </row>
    <row r="3" spans="1:12" ht="14.25" customHeight="1" thickBot="1">
      <c r="A3" s="37"/>
      <c r="B3" s="173"/>
      <c r="C3" s="175"/>
      <c r="D3" s="163" t="s">
        <v>165</v>
      </c>
      <c r="E3" s="198"/>
      <c r="F3" s="198"/>
      <c r="G3" s="198"/>
      <c r="H3" s="164"/>
      <c r="I3" s="163" t="s">
        <v>166</v>
      </c>
      <c r="J3" s="198"/>
      <c r="K3" s="198"/>
      <c r="L3" s="164"/>
    </row>
    <row r="4" spans="1:12" ht="18.75" customHeight="1" thickBot="1">
      <c r="A4" s="37"/>
      <c r="B4" s="176"/>
      <c r="C4" s="177"/>
      <c r="D4" s="199" t="s">
        <v>206</v>
      </c>
      <c r="E4" s="200"/>
      <c r="F4" s="199" t="s">
        <v>207</v>
      </c>
      <c r="G4" s="201"/>
      <c r="H4" s="200"/>
      <c r="I4" s="199" t="s">
        <v>206</v>
      </c>
      <c r="J4" s="200"/>
      <c r="K4" s="199" t="s">
        <v>207</v>
      </c>
      <c r="L4" s="200"/>
    </row>
    <row r="5" spans="1:12" ht="19.5" thickBot="1">
      <c r="A5" s="37"/>
      <c r="B5" s="49" t="s">
        <v>167</v>
      </c>
      <c r="C5" s="39" t="s">
        <v>168</v>
      </c>
      <c r="D5" s="39" t="s">
        <v>169</v>
      </c>
      <c r="E5" s="50" t="s">
        <v>7</v>
      </c>
      <c r="F5" s="145" t="s">
        <v>169</v>
      </c>
      <c r="G5" s="146"/>
      <c r="H5" s="50" t="s">
        <v>7</v>
      </c>
      <c r="I5" s="39" t="s">
        <v>169</v>
      </c>
      <c r="J5" s="50" t="s">
        <v>7</v>
      </c>
      <c r="K5" s="39" t="s">
        <v>169</v>
      </c>
      <c r="L5" s="50" t="s">
        <v>7</v>
      </c>
    </row>
    <row r="6" spans="1:12" ht="15.75" thickBot="1">
      <c r="A6" s="37"/>
      <c r="B6" s="49" t="s">
        <v>170</v>
      </c>
      <c r="C6" s="39" t="s">
        <v>171</v>
      </c>
      <c r="D6" s="39">
        <v>0.66</v>
      </c>
      <c r="E6" s="39">
        <v>0.96</v>
      </c>
      <c r="F6" s="145">
        <v>0.65</v>
      </c>
      <c r="G6" s="146"/>
      <c r="H6" s="39">
        <v>1.07</v>
      </c>
      <c r="I6" s="39">
        <v>0.7</v>
      </c>
      <c r="J6" s="39">
        <v>0.88</v>
      </c>
      <c r="K6" s="39">
        <v>0.69</v>
      </c>
      <c r="L6" s="50">
        <v>0.99</v>
      </c>
    </row>
    <row r="7" spans="1:12" ht="15" thickBot="1">
      <c r="A7" s="37"/>
      <c r="B7" s="49" t="s">
        <v>172</v>
      </c>
      <c r="C7" s="39" t="s">
        <v>171</v>
      </c>
      <c r="D7" s="39">
        <v>0.67</v>
      </c>
      <c r="E7" s="39">
        <v>0.91</v>
      </c>
      <c r="F7" s="145">
        <v>0.66</v>
      </c>
      <c r="G7" s="146"/>
      <c r="H7" s="39">
        <v>1.02</v>
      </c>
      <c r="I7" s="39">
        <v>0.71</v>
      </c>
      <c r="J7" s="39">
        <v>0.84</v>
      </c>
      <c r="K7" s="39">
        <v>0.7</v>
      </c>
      <c r="L7" s="39">
        <v>0.94</v>
      </c>
    </row>
    <row r="8" spans="1:12" ht="15" thickBot="1">
      <c r="A8" s="37"/>
      <c r="B8" s="49" t="s">
        <v>170</v>
      </c>
      <c r="C8" s="39" t="s">
        <v>173</v>
      </c>
      <c r="D8" s="39">
        <v>0.69</v>
      </c>
      <c r="E8" s="39">
        <v>0.9</v>
      </c>
      <c r="F8" s="145">
        <v>0.68</v>
      </c>
      <c r="G8" s="146"/>
      <c r="H8" s="39" t="s">
        <v>208</v>
      </c>
      <c r="I8" s="39">
        <v>0.7</v>
      </c>
      <c r="J8" s="39">
        <v>0.88</v>
      </c>
      <c r="K8" s="39">
        <v>0.69</v>
      </c>
      <c r="L8" s="39">
        <v>0.99</v>
      </c>
    </row>
    <row r="9" spans="1:12" ht="15" thickBot="1">
      <c r="A9" s="37"/>
      <c r="B9" s="49" t="s">
        <v>172</v>
      </c>
      <c r="C9" s="39" t="s">
        <v>173</v>
      </c>
      <c r="D9" s="39">
        <v>0.71</v>
      </c>
      <c r="E9" s="39">
        <v>0.86</v>
      </c>
      <c r="F9" s="145">
        <v>0.69</v>
      </c>
      <c r="G9" s="146"/>
      <c r="H9" s="39">
        <v>0.96</v>
      </c>
      <c r="I9" s="39">
        <v>0.71</v>
      </c>
      <c r="J9" s="39">
        <v>0.84</v>
      </c>
      <c r="K9" s="39">
        <v>0.7</v>
      </c>
      <c r="L9" s="39">
        <v>0.94</v>
      </c>
    </row>
    <row r="10" spans="1:12" ht="12.75">
      <c r="A10" s="37"/>
      <c r="B10" s="147" t="s">
        <v>175</v>
      </c>
      <c r="C10" s="151"/>
      <c r="D10" s="151"/>
      <c r="E10" s="151"/>
      <c r="F10" s="148"/>
      <c r="G10" s="147" t="s">
        <v>209</v>
      </c>
      <c r="H10" s="151"/>
      <c r="I10" s="151"/>
      <c r="J10" s="151"/>
      <c r="K10" s="151"/>
      <c r="L10" s="148"/>
    </row>
    <row r="11" spans="1:12" ht="13.5" thickBot="1">
      <c r="A11" s="40"/>
      <c r="B11" s="149" t="s">
        <v>182</v>
      </c>
      <c r="C11" s="152"/>
      <c r="D11" s="152"/>
      <c r="E11" s="152"/>
      <c r="F11" s="150"/>
      <c r="G11" s="149" t="s">
        <v>177</v>
      </c>
      <c r="H11" s="152"/>
      <c r="I11" s="152"/>
      <c r="J11" s="152"/>
      <c r="K11" s="152"/>
      <c r="L11" s="150"/>
    </row>
    <row r="13" ht="15.75" thickBot="1">
      <c r="B13" s="32" t="s">
        <v>210</v>
      </c>
    </row>
    <row r="14" spans="1:12" ht="14.25" customHeight="1">
      <c r="A14" s="33"/>
      <c r="B14" s="171"/>
      <c r="C14" s="197"/>
      <c r="D14" s="156" t="s">
        <v>90</v>
      </c>
      <c r="E14" s="157"/>
      <c r="F14" s="157"/>
      <c r="G14" s="157"/>
      <c r="H14" s="158"/>
      <c r="I14" s="156" t="s">
        <v>90</v>
      </c>
      <c r="J14" s="157"/>
      <c r="K14" s="157"/>
      <c r="L14" s="158"/>
    </row>
    <row r="15" spans="1:12" ht="14.25" customHeight="1" thickBot="1">
      <c r="A15" s="37"/>
      <c r="B15" s="173"/>
      <c r="C15" s="175"/>
      <c r="D15" s="163" t="s">
        <v>165</v>
      </c>
      <c r="E15" s="198"/>
      <c r="F15" s="198"/>
      <c r="G15" s="198"/>
      <c r="H15" s="164"/>
      <c r="I15" s="163" t="s">
        <v>166</v>
      </c>
      <c r="J15" s="198"/>
      <c r="K15" s="198"/>
      <c r="L15" s="164"/>
    </row>
    <row r="16" spans="1:12" ht="18.75" customHeight="1" thickBot="1">
      <c r="A16" s="37"/>
      <c r="B16" s="176"/>
      <c r="C16" s="177"/>
      <c r="D16" s="199" t="s">
        <v>206</v>
      </c>
      <c r="E16" s="200"/>
      <c r="F16" s="199" t="s">
        <v>207</v>
      </c>
      <c r="G16" s="201"/>
      <c r="H16" s="200"/>
      <c r="I16" s="199" t="s">
        <v>206</v>
      </c>
      <c r="J16" s="200"/>
      <c r="K16" s="199" t="s">
        <v>207</v>
      </c>
      <c r="L16" s="200"/>
    </row>
    <row r="17" spans="1:12" ht="19.5" thickBot="1">
      <c r="A17" s="37"/>
      <c r="B17" s="49" t="s">
        <v>167</v>
      </c>
      <c r="C17" s="39" t="s">
        <v>168</v>
      </c>
      <c r="D17" s="39" t="s">
        <v>169</v>
      </c>
      <c r="E17" s="50" t="s">
        <v>7</v>
      </c>
      <c r="F17" s="145" t="s">
        <v>169</v>
      </c>
      <c r="G17" s="146"/>
      <c r="H17" s="50" t="s">
        <v>7</v>
      </c>
      <c r="I17" s="39" t="s">
        <v>169</v>
      </c>
      <c r="J17" s="50" t="s">
        <v>7</v>
      </c>
      <c r="K17" s="39" t="s">
        <v>169</v>
      </c>
      <c r="L17" s="50" t="s">
        <v>7</v>
      </c>
    </row>
    <row r="18" spans="1:12" ht="15" thickBot="1">
      <c r="A18" s="37"/>
      <c r="B18" s="49" t="s">
        <v>170</v>
      </c>
      <c r="C18" s="39" t="s">
        <v>171</v>
      </c>
      <c r="D18" s="39">
        <v>0.78</v>
      </c>
      <c r="E18" s="39">
        <v>0.7</v>
      </c>
      <c r="F18" s="145">
        <v>0.78</v>
      </c>
      <c r="G18" s="146"/>
      <c r="H18" s="39">
        <v>0.75</v>
      </c>
      <c r="I18" s="39">
        <v>0.81</v>
      </c>
      <c r="J18" s="39">
        <v>0.6</v>
      </c>
      <c r="K18" s="39">
        <v>0.8</v>
      </c>
      <c r="L18" s="39">
        <v>0.65</v>
      </c>
    </row>
    <row r="19" spans="1:12" ht="15" thickBot="1">
      <c r="A19" s="37"/>
      <c r="B19" s="49" t="s">
        <v>172</v>
      </c>
      <c r="C19" s="39" t="s">
        <v>171</v>
      </c>
      <c r="D19" s="39">
        <v>0.78</v>
      </c>
      <c r="E19" s="39">
        <v>0.7</v>
      </c>
      <c r="F19" s="145">
        <v>0.78</v>
      </c>
      <c r="G19" s="146"/>
      <c r="H19" s="39">
        <v>0.76</v>
      </c>
      <c r="I19" s="39">
        <v>0.8</v>
      </c>
      <c r="J19" s="39">
        <v>0.6</v>
      </c>
      <c r="K19" s="39">
        <v>0.8</v>
      </c>
      <c r="L19" s="39">
        <v>0.65</v>
      </c>
    </row>
    <row r="20" spans="1:12" ht="15" thickBot="1">
      <c r="A20" s="37"/>
      <c r="B20" s="49" t="s">
        <v>170</v>
      </c>
      <c r="C20" s="39" t="s">
        <v>173</v>
      </c>
      <c r="D20" s="39">
        <v>0.8</v>
      </c>
      <c r="E20" s="39">
        <v>0.65</v>
      </c>
      <c r="F20" s="145">
        <v>0.8</v>
      </c>
      <c r="G20" s="146"/>
      <c r="H20" s="39">
        <v>0.71</v>
      </c>
      <c r="I20" s="39">
        <v>0.82</v>
      </c>
      <c r="J20" s="39">
        <v>57</v>
      </c>
      <c r="K20" s="39">
        <v>0.8</v>
      </c>
      <c r="L20" s="39">
        <v>0.62</v>
      </c>
    </row>
    <row r="21" spans="1:12" ht="15" thickBot="1">
      <c r="A21" s="37"/>
      <c r="B21" s="49" t="s">
        <v>172</v>
      </c>
      <c r="C21" s="39" t="s">
        <v>173</v>
      </c>
      <c r="D21" s="39">
        <v>0.82</v>
      </c>
      <c r="E21" s="39">
        <v>0.65</v>
      </c>
      <c r="F21" s="145">
        <v>0.8</v>
      </c>
      <c r="G21" s="146"/>
      <c r="H21" s="39">
        <v>0.71</v>
      </c>
      <c r="I21" s="39">
        <v>0.82</v>
      </c>
      <c r="J21" s="39">
        <v>0.57</v>
      </c>
      <c r="K21" s="39">
        <v>0.83</v>
      </c>
      <c r="L21" s="39">
        <v>0.62</v>
      </c>
    </row>
    <row r="22" spans="1:12" ht="12.75">
      <c r="A22" s="37"/>
      <c r="B22" s="147" t="s">
        <v>175</v>
      </c>
      <c r="C22" s="151"/>
      <c r="D22" s="151"/>
      <c r="E22" s="151"/>
      <c r="F22" s="148"/>
      <c r="G22" s="147" t="s">
        <v>209</v>
      </c>
      <c r="H22" s="151"/>
      <c r="I22" s="151"/>
      <c r="J22" s="151"/>
      <c r="K22" s="151"/>
      <c r="L22" s="148"/>
    </row>
    <row r="23" spans="1:12" ht="12.75">
      <c r="A23" s="37"/>
      <c r="B23" s="168" t="s">
        <v>182</v>
      </c>
      <c r="C23" s="169"/>
      <c r="D23" s="169"/>
      <c r="E23" s="169"/>
      <c r="F23" s="203"/>
      <c r="G23" s="168" t="s">
        <v>177</v>
      </c>
      <c r="H23" s="204"/>
      <c r="I23" s="204"/>
      <c r="J23" s="204"/>
      <c r="K23" s="204"/>
      <c r="L23" s="203"/>
    </row>
    <row r="24" spans="1:12" ht="13.5" thickBot="1">
      <c r="A24" s="40"/>
      <c r="B24" s="205"/>
      <c r="C24" s="206"/>
      <c r="D24" s="206"/>
      <c r="E24" s="206"/>
      <c r="F24" s="207"/>
      <c r="G24" s="149" t="s">
        <v>211</v>
      </c>
      <c r="H24" s="152"/>
      <c r="I24" s="152"/>
      <c r="J24" s="152"/>
      <c r="K24" s="152"/>
      <c r="L24" s="150"/>
    </row>
    <row r="26" ht="15.75" thickBot="1">
      <c r="B26" s="32" t="s">
        <v>109</v>
      </c>
    </row>
    <row r="27" spans="1:11" ht="14.25" customHeight="1">
      <c r="A27" s="33"/>
      <c r="B27" s="165"/>
      <c r="C27" s="156" t="s">
        <v>90</v>
      </c>
      <c r="D27" s="157"/>
      <c r="E27" s="157"/>
      <c r="F27" s="157"/>
      <c r="G27" s="158"/>
      <c r="H27" s="156" t="s">
        <v>90</v>
      </c>
      <c r="I27" s="157"/>
      <c r="J27" s="157"/>
      <c r="K27" s="158"/>
    </row>
    <row r="28" spans="1:11" ht="14.25" customHeight="1" thickBot="1">
      <c r="A28" s="37"/>
      <c r="B28" s="166"/>
      <c r="C28" s="163" t="s">
        <v>165</v>
      </c>
      <c r="D28" s="198"/>
      <c r="E28" s="198"/>
      <c r="F28" s="198"/>
      <c r="G28" s="164"/>
      <c r="H28" s="163" t="s">
        <v>166</v>
      </c>
      <c r="I28" s="198"/>
      <c r="J28" s="198"/>
      <c r="K28" s="164"/>
    </row>
    <row r="29" spans="1:11" ht="18.75" customHeight="1" thickBot="1">
      <c r="A29" s="37"/>
      <c r="B29" s="167"/>
      <c r="C29" s="199" t="s">
        <v>206</v>
      </c>
      <c r="D29" s="200"/>
      <c r="E29" s="199" t="s">
        <v>207</v>
      </c>
      <c r="F29" s="201"/>
      <c r="G29" s="200"/>
      <c r="H29" s="199" t="s">
        <v>206</v>
      </c>
      <c r="I29" s="200"/>
      <c r="J29" s="199" t="s">
        <v>207</v>
      </c>
      <c r="K29" s="200"/>
    </row>
    <row r="30" spans="1:11" ht="19.5" thickBot="1">
      <c r="A30" s="37"/>
      <c r="B30" s="49" t="s">
        <v>167</v>
      </c>
      <c r="C30" s="39" t="s">
        <v>169</v>
      </c>
      <c r="D30" s="50" t="s">
        <v>7</v>
      </c>
      <c r="E30" s="145" t="s">
        <v>169</v>
      </c>
      <c r="F30" s="146"/>
      <c r="G30" s="50" t="s">
        <v>7</v>
      </c>
      <c r="H30" s="39" t="s">
        <v>169</v>
      </c>
      <c r="I30" s="50" t="s">
        <v>7</v>
      </c>
      <c r="J30" s="39" t="s">
        <v>169</v>
      </c>
      <c r="K30" s="50" t="s">
        <v>7</v>
      </c>
    </row>
    <row r="31" spans="1:11" ht="15" thickBot="1">
      <c r="A31" s="37"/>
      <c r="B31" s="49" t="s">
        <v>170</v>
      </c>
      <c r="C31" s="39">
        <v>0.6</v>
      </c>
      <c r="D31" s="39">
        <v>1.11</v>
      </c>
      <c r="E31" s="145">
        <v>0.59</v>
      </c>
      <c r="F31" s="146"/>
      <c r="G31" s="39">
        <v>1.22</v>
      </c>
      <c r="H31" s="39">
        <v>0.63</v>
      </c>
      <c r="I31" s="39">
        <v>1.07</v>
      </c>
      <c r="J31" s="39">
        <v>0.62</v>
      </c>
      <c r="K31" s="39">
        <v>1.17</v>
      </c>
    </row>
    <row r="32" spans="1:11" ht="15" thickBot="1">
      <c r="A32" s="37"/>
      <c r="B32" s="49" t="s">
        <v>172</v>
      </c>
      <c r="C32" s="39">
        <v>0.62</v>
      </c>
      <c r="D32" s="39">
        <v>1.06</v>
      </c>
      <c r="E32" s="145">
        <v>0.61</v>
      </c>
      <c r="F32" s="146"/>
      <c r="G32" s="39">
        <v>1.16</v>
      </c>
      <c r="H32" s="39">
        <v>0.65</v>
      </c>
      <c r="I32" s="39">
        <v>1.01</v>
      </c>
      <c r="J32" s="39">
        <v>0.65</v>
      </c>
      <c r="K32" s="39">
        <v>1.09</v>
      </c>
    </row>
    <row r="33" spans="1:11" ht="15" thickBot="1">
      <c r="A33" s="37"/>
      <c r="B33" s="49" t="s">
        <v>185</v>
      </c>
      <c r="C33" s="39">
        <v>0.66</v>
      </c>
      <c r="D33" s="39">
        <v>0.93</v>
      </c>
      <c r="E33" s="145">
        <v>0.65</v>
      </c>
      <c r="F33" s="146"/>
      <c r="G33" s="39">
        <v>1.02</v>
      </c>
      <c r="H33" s="39">
        <v>0.69</v>
      </c>
      <c r="I33" s="39">
        <v>0.87</v>
      </c>
      <c r="J33" s="39">
        <v>0.69</v>
      </c>
      <c r="K33" s="39">
        <v>0.95</v>
      </c>
    </row>
    <row r="34" spans="1:11" ht="15" thickBot="1">
      <c r="A34" s="37"/>
      <c r="B34" s="49" t="s">
        <v>186</v>
      </c>
      <c r="C34" s="39">
        <v>0.68</v>
      </c>
      <c r="D34" s="39">
        <v>0.86</v>
      </c>
      <c r="E34" s="145">
        <v>0.67</v>
      </c>
      <c r="F34" s="146"/>
      <c r="G34" s="39">
        <v>0.94</v>
      </c>
      <c r="H34" s="39">
        <v>0.72</v>
      </c>
      <c r="I34" s="39">
        <v>0.79</v>
      </c>
      <c r="J34" s="39">
        <v>0.71</v>
      </c>
      <c r="K34" s="39">
        <v>0.87</v>
      </c>
    </row>
    <row r="35" spans="1:11" ht="12.75">
      <c r="A35" s="37"/>
      <c r="B35" s="147" t="s">
        <v>175</v>
      </c>
      <c r="C35" s="151"/>
      <c r="D35" s="151"/>
      <c r="E35" s="148"/>
      <c r="F35" s="147" t="s">
        <v>209</v>
      </c>
      <c r="G35" s="151"/>
      <c r="H35" s="151"/>
      <c r="I35" s="151"/>
      <c r="J35" s="151"/>
      <c r="K35" s="148"/>
    </row>
    <row r="36" spans="1:11" ht="13.5" thickBot="1">
      <c r="A36" s="40"/>
      <c r="B36" s="149" t="s">
        <v>182</v>
      </c>
      <c r="C36" s="152"/>
      <c r="D36" s="152"/>
      <c r="E36" s="150"/>
      <c r="F36" s="149" t="s">
        <v>177</v>
      </c>
      <c r="G36" s="152"/>
      <c r="H36" s="152"/>
      <c r="I36" s="152"/>
      <c r="J36" s="152"/>
      <c r="K36" s="150"/>
    </row>
    <row r="38" ht="15.75" thickBot="1">
      <c r="B38" s="32" t="s">
        <v>212</v>
      </c>
    </row>
    <row r="39" spans="1:11" ht="14.25" customHeight="1">
      <c r="A39" s="33"/>
      <c r="B39" s="165"/>
      <c r="C39" s="156" t="s">
        <v>90</v>
      </c>
      <c r="D39" s="157"/>
      <c r="E39" s="157"/>
      <c r="F39" s="157"/>
      <c r="G39" s="158"/>
      <c r="H39" s="156" t="s">
        <v>90</v>
      </c>
      <c r="I39" s="157"/>
      <c r="J39" s="157"/>
      <c r="K39" s="158"/>
    </row>
    <row r="40" spans="1:11" ht="14.25" customHeight="1" thickBot="1">
      <c r="A40" s="37"/>
      <c r="B40" s="166"/>
      <c r="C40" s="163" t="s">
        <v>165</v>
      </c>
      <c r="D40" s="198"/>
      <c r="E40" s="198"/>
      <c r="F40" s="198"/>
      <c r="G40" s="164"/>
      <c r="H40" s="163" t="s">
        <v>166</v>
      </c>
      <c r="I40" s="198"/>
      <c r="J40" s="198"/>
      <c r="K40" s="164"/>
    </row>
    <row r="41" spans="1:11" ht="18.75" customHeight="1" thickBot="1">
      <c r="A41" s="37"/>
      <c r="B41" s="167"/>
      <c r="C41" s="199" t="s">
        <v>206</v>
      </c>
      <c r="D41" s="200"/>
      <c r="E41" s="199" t="s">
        <v>207</v>
      </c>
      <c r="F41" s="201"/>
      <c r="G41" s="200"/>
      <c r="H41" s="199" t="s">
        <v>206</v>
      </c>
      <c r="I41" s="200"/>
      <c r="J41" s="199" t="s">
        <v>207</v>
      </c>
      <c r="K41" s="200"/>
    </row>
    <row r="42" spans="1:11" ht="19.5" thickBot="1">
      <c r="A42" s="37"/>
      <c r="B42" s="49" t="s">
        <v>167</v>
      </c>
      <c r="C42" s="39" t="s">
        <v>169</v>
      </c>
      <c r="D42" s="50" t="s">
        <v>7</v>
      </c>
      <c r="E42" s="145" t="s">
        <v>169</v>
      </c>
      <c r="F42" s="146"/>
      <c r="G42" s="50" t="s">
        <v>7</v>
      </c>
      <c r="H42" s="39" t="s">
        <v>169</v>
      </c>
      <c r="I42" s="50" t="s">
        <v>7</v>
      </c>
      <c r="J42" s="39" t="s">
        <v>169</v>
      </c>
      <c r="K42" s="50" t="s">
        <v>7</v>
      </c>
    </row>
    <row r="43" spans="1:11" ht="15" thickBot="1">
      <c r="A43" s="37"/>
      <c r="B43" s="49" t="s">
        <v>170</v>
      </c>
      <c r="C43" s="39">
        <v>0.69</v>
      </c>
      <c r="D43" s="39">
        <v>0.84</v>
      </c>
      <c r="E43" s="145">
        <v>0.69</v>
      </c>
      <c r="F43" s="146"/>
      <c r="G43" s="39">
        <v>0.89</v>
      </c>
      <c r="H43" s="39">
        <v>0.73</v>
      </c>
      <c r="I43" s="39">
        <v>0.72</v>
      </c>
      <c r="J43" s="39">
        <v>0.73</v>
      </c>
      <c r="K43" s="39">
        <v>0.77</v>
      </c>
    </row>
    <row r="44" spans="1:11" ht="15" thickBot="1">
      <c r="A44" s="37"/>
      <c r="B44" s="49" t="s">
        <v>172</v>
      </c>
      <c r="C44" s="39">
        <v>0.69</v>
      </c>
      <c r="D44" s="39">
        <v>0.83</v>
      </c>
      <c r="E44" s="145">
        <v>0.69</v>
      </c>
      <c r="F44" s="146"/>
      <c r="G44" s="39">
        <v>0.88</v>
      </c>
      <c r="H44" s="39">
        <v>0.73</v>
      </c>
      <c r="I44" s="39">
        <v>0.72</v>
      </c>
      <c r="J44" s="39">
        <v>0.73</v>
      </c>
      <c r="K44" s="39">
        <v>0.77</v>
      </c>
    </row>
    <row r="45" spans="1:11" ht="15" thickBot="1">
      <c r="A45" s="37"/>
      <c r="B45" s="49" t="s">
        <v>185</v>
      </c>
      <c r="C45" s="39">
        <v>0.7</v>
      </c>
      <c r="D45" s="39">
        <v>0.8</v>
      </c>
      <c r="E45" s="145">
        <v>0.71</v>
      </c>
      <c r="F45" s="146"/>
      <c r="G45" s="39">
        <v>0.85</v>
      </c>
      <c r="H45" s="39">
        <v>0.75</v>
      </c>
      <c r="I45" s="39">
        <v>0.68</v>
      </c>
      <c r="J45" s="39">
        <v>0.75</v>
      </c>
      <c r="K45" s="39">
        <v>0.73</v>
      </c>
    </row>
    <row r="46" spans="1:11" ht="15" thickBot="1">
      <c r="A46" s="37"/>
      <c r="B46" s="49" t="s">
        <v>186</v>
      </c>
      <c r="C46" s="39">
        <v>0.71</v>
      </c>
      <c r="D46" s="39">
        <v>0.76</v>
      </c>
      <c r="E46" s="145">
        <v>0.72</v>
      </c>
      <c r="F46" s="146"/>
      <c r="G46" s="39">
        <v>0.82</v>
      </c>
      <c r="H46" s="39">
        <v>0.75</v>
      </c>
      <c r="I46" s="39">
        <v>0.66</v>
      </c>
      <c r="J46" s="39">
        <v>0.76</v>
      </c>
      <c r="K46" s="39">
        <v>0.71</v>
      </c>
    </row>
    <row r="47" spans="1:11" ht="12.75">
      <c r="A47" s="37"/>
      <c r="B47" s="147" t="s">
        <v>175</v>
      </c>
      <c r="C47" s="151"/>
      <c r="D47" s="151"/>
      <c r="E47" s="148"/>
      <c r="F47" s="147" t="s">
        <v>209</v>
      </c>
      <c r="G47" s="151"/>
      <c r="H47" s="151"/>
      <c r="I47" s="151"/>
      <c r="J47" s="151"/>
      <c r="K47" s="148"/>
    </row>
    <row r="48" spans="1:11" ht="12.75">
      <c r="A48" s="37"/>
      <c r="B48" s="168" t="s">
        <v>182</v>
      </c>
      <c r="C48" s="169"/>
      <c r="D48" s="169"/>
      <c r="E48" s="203"/>
      <c r="F48" s="168" t="s">
        <v>177</v>
      </c>
      <c r="G48" s="204"/>
      <c r="H48" s="204"/>
      <c r="I48" s="204"/>
      <c r="J48" s="204"/>
      <c r="K48" s="203"/>
    </row>
    <row r="49" spans="1:11" ht="13.5" thickBot="1">
      <c r="A49" s="40"/>
      <c r="B49" s="205"/>
      <c r="C49" s="206"/>
      <c r="D49" s="206"/>
      <c r="E49" s="207"/>
      <c r="F49" s="149" t="s">
        <v>211</v>
      </c>
      <c r="G49" s="152"/>
      <c r="H49" s="152"/>
      <c r="I49" s="152"/>
      <c r="J49" s="152"/>
      <c r="K49" s="150"/>
    </row>
    <row r="51" ht="15.75" thickBot="1">
      <c r="B51" s="32" t="s">
        <v>205</v>
      </c>
    </row>
    <row r="52" spans="1:11" ht="14.25" customHeight="1">
      <c r="A52" s="33"/>
      <c r="B52" s="165"/>
      <c r="C52" s="156" t="s">
        <v>90</v>
      </c>
      <c r="D52" s="157"/>
      <c r="E52" s="157"/>
      <c r="F52" s="157"/>
      <c r="G52" s="158"/>
      <c r="H52" s="156" t="s">
        <v>90</v>
      </c>
      <c r="I52" s="157"/>
      <c r="J52" s="157"/>
      <c r="K52" s="158"/>
    </row>
    <row r="53" spans="1:11" ht="14.25" customHeight="1" thickBot="1">
      <c r="A53" s="37"/>
      <c r="B53" s="166"/>
      <c r="C53" s="163" t="s">
        <v>165</v>
      </c>
      <c r="D53" s="198"/>
      <c r="E53" s="198"/>
      <c r="F53" s="198"/>
      <c r="G53" s="164"/>
      <c r="H53" s="163" t="s">
        <v>166</v>
      </c>
      <c r="I53" s="198"/>
      <c r="J53" s="198"/>
      <c r="K53" s="164"/>
    </row>
    <row r="54" spans="1:11" ht="18.75" customHeight="1" thickBot="1">
      <c r="A54" s="37"/>
      <c r="B54" s="167"/>
      <c r="C54" s="199" t="s">
        <v>206</v>
      </c>
      <c r="D54" s="200"/>
      <c r="E54" s="199" t="s">
        <v>207</v>
      </c>
      <c r="F54" s="201"/>
      <c r="G54" s="200"/>
      <c r="H54" s="199" t="s">
        <v>206</v>
      </c>
      <c r="I54" s="200"/>
      <c r="J54" s="199" t="s">
        <v>207</v>
      </c>
      <c r="K54" s="200"/>
    </row>
    <row r="55" spans="1:11" ht="19.5" thickBot="1">
      <c r="A55" s="37"/>
      <c r="B55" s="49" t="s">
        <v>167</v>
      </c>
      <c r="C55" s="39" t="s">
        <v>169</v>
      </c>
      <c r="D55" s="50" t="s">
        <v>7</v>
      </c>
      <c r="E55" s="145" t="s">
        <v>169</v>
      </c>
      <c r="F55" s="146"/>
      <c r="G55" s="50" t="s">
        <v>7</v>
      </c>
      <c r="H55" s="39" t="s">
        <v>169</v>
      </c>
      <c r="I55" s="50" t="s">
        <v>7</v>
      </c>
      <c r="J55" s="39" t="s">
        <v>169</v>
      </c>
      <c r="K55" s="50" t="s">
        <v>7</v>
      </c>
    </row>
    <row r="56" spans="1:11" ht="15" thickBot="1">
      <c r="A56" s="37"/>
      <c r="B56" s="49" t="s">
        <v>170</v>
      </c>
      <c r="C56" s="39">
        <v>0.89</v>
      </c>
      <c r="D56" s="39">
        <v>0.25</v>
      </c>
      <c r="E56" s="145">
        <v>0.89</v>
      </c>
      <c r="F56" s="146"/>
      <c r="G56" s="39">
        <v>0.28</v>
      </c>
      <c r="H56" s="39">
        <v>0.89</v>
      </c>
      <c r="I56" s="39">
        <v>0.25</v>
      </c>
      <c r="J56" s="39">
        <v>0.89</v>
      </c>
      <c r="K56" s="39">
        <v>0.28</v>
      </c>
    </row>
    <row r="57" spans="1:11" ht="15" thickBot="1">
      <c r="A57" s="37"/>
      <c r="B57" s="49" t="s">
        <v>172</v>
      </c>
      <c r="C57" s="39">
        <v>0.89</v>
      </c>
      <c r="D57" s="39">
        <v>0.25</v>
      </c>
      <c r="E57" s="145">
        <v>0.89</v>
      </c>
      <c r="F57" s="146"/>
      <c r="G57" s="39">
        <v>0.28</v>
      </c>
      <c r="H57" s="39">
        <v>0.89</v>
      </c>
      <c r="I57" s="39">
        <v>0.24</v>
      </c>
      <c r="J57" s="39">
        <v>0.89</v>
      </c>
      <c r="K57" s="39">
        <v>0.27</v>
      </c>
    </row>
    <row r="58" spans="1:11" ht="15" thickBot="1">
      <c r="A58" s="37"/>
      <c r="B58" s="49" t="s">
        <v>185</v>
      </c>
      <c r="C58" s="39">
        <v>0.89</v>
      </c>
      <c r="D58" s="39">
        <v>0.24</v>
      </c>
      <c r="E58" s="145">
        <v>0.89</v>
      </c>
      <c r="F58" s="146"/>
      <c r="G58" s="39">
        <v>0.27</v>
      </c>
      <c r="H58" s="39">
        <v>0.9</v>
      </c>
      <c r="I58" s="39">
        <v>0.24</v>
      </c>
      <c r="J58" s="39">
        <v>0.89</v>
      </c>
      <c r="K58" s="39">
        <v>0.26</v>
      </c>
    </row>
    <row r="59" spans="1:11" ht="15" thickBot="1">
      <c r="A59" s="37"/>
      <c r="B59" s="49" t="s">
        <v>186</v>
      </c>
      <c r="C59" s="39">
        <v>0.9</v>
      </c>
      <c r="D59" s="39">
        <v>0.23</v>
      </c>
      <c r="E59" s="145">
        <v>0.89</v>
      </c>
      <c r="F59" s="146"/>
      <c r="G59" s="39">
        <v>0.26</v>
      </c>
      <c r="H59" s="39">
        <v>0.9</v>
      </c>
      <c r="I59" s="39">
        <v>0.23</v>
      </c>
      <c r="J59" s="39">
        <v>0.89</v>
      </c>
      <c r="K59" s="39">
        <v>0.26</v>
      </c>
    </row>
    <row r="60" spans="1:11" ht="12.75">
      <c r="A60" s="37"/>
      <c r="B60" s="147" t="s">
        <v>175</v>
      </c>
      <c r="C60" s="151"/>
      <c r="D60" s="151"/>
      <c r="E60" s="148"/>
      <c r="F60" s="147" t="s">
        <v>209</v>
      </c>
      <c r="G60" s="151"/>
      <c r="H60" s="151"/>
      <c r="I60" s="151"/>
      <c r="J60" s="151"/>
      <c r="K60" s="148"/>
    </row>
    <row r="61" spans="1:11" ht="13.5" thickBot="1">
      <c r="A61" s="40"/>
      <c r="B61" s="149" t="s">
        <v>182</v>
      </c>
      <c r="C61" s="152"/>
      <c r="D61" s="152"/>
      <c r="E61" s="150"/>
      <c r="F61" s="149" t="s">
        <v>177</v>
      </c>
      <c r="G61" s="152"/>
      <c r="H61" s="152"/>
      <c r="I61" s="152"/>
      <c r="J61" s="152"/>
      <c r="K61" s="150"/>
    </row>
  </sheetData>
  <sheetProtection password="CC40" sheet="1" objects="1" scenarios="1"/>
  <mergeCells count="94">
    <mergeCell ref="I2:L2"/>
    <mergeCell ref="I3:L3"/>
    <mergeCell ref="B2:C4"/>
    <mergeCell ref="D2:H2"/>
    <mergeCell ref="D3:H3"/>
    <mergeCell ref="D4:E4"/>
    <mergeCell ref="F4:H4"/>
    <mergeCell ref="I4:J4"/>
    <mergeCell ref="K4:L4"/>
    <mergeCell ref="F9:G9"/>
    <mergeCell ref="B10:F10"/>
    <mergeCell ref="B11:F11"/>
    <mergeCell ref="G10:L10"/>
    <mergeCell ref="G11:L11"/>
    <mergeCell ref="F5:G5"/>
    <mergeCell ref="F6:G6"/>
    <mergeCell ref="F7:G7"/>
    <mergeCell ref="F8:G8"/>
    <mergeCell ref="B14:C16"/>
    <mergeCell ref="D14:H14"/>
    <mergeCell ref="D15:H15"/>
    <mergeCell ref="D16:E16"/>
    <mergeCell ref="F16:H16"/>
    <mergeCell ref="I16:J16"/>
    <mergeCell ref="F17:G17"/>
    <mergeCell ref="F18:G18"/>
    <mergeCell ref="F19:G19"/>
    <mergeCell ref="F20:G20"/>
    <mergeCell ref="I14:L14"/>
    <mergeCell ref="I15:L15"/>
    <mergeCell ref="K16:L16"/>
    <mergeCell ref="F21:G21"/>
    <mergeCell ref="B22:F22"/>
    <mergeCell ref="B23:F23"/>
    <mergeCell ref="B24:F24"/>
    <mergeCell ref="G22:L22"/>
    <mergeCell ref="G23:L23"/>
    <mergeCell ref="G24:L24"/>
    <mergeCell ref="H27:K27"/>
    <mergeCell ref="H28:K28"/>
    <mergeCell ref="B27:B29"/>
    <mergeCell ref="C27:G27"/>
    <mergeCell ref="C28:G28"/>
    <mergeCell ref="C29:D29"/>
    <mergeCell ref="E29:G29"/>
    <mergeCell ref="H29:I29"/>
    <mergeCell ref="J29:K29"/>
    <mergeCell ref="E34:F34"/>
    <mergeCell ref="B35:E35"/>
    <mergeCell ref="B36:E36"/>
    <mergeCell ref="F35:K35"/>
    <mergeCell ref="F36:K36"/>
    <mergeCell ref="E30:F30"/>
    <mergeCell ref="E31:F31"/>
    <mergeCell ref="E32:F32"/>
    <mergeCell ref="E33:F33"/>
    <mergeCell ref="B39:B41"/>
    <mergeCell ref="C39:G39"/>
    <mergeCell ref="C40:G40"/>
    <mergeCell ref="C41:D41"/>
    <mergeCell ref="E41:G41"/>
    <mergeCell ref="H41:I41"/>
    <mergeCell ref="E42:F42"/>
    <mergeCell ref="E43:F43"/>
    <mergeCell ref="E44:F44"/>
    <mergeCell ref="E45:F45"/>
    <mergeCell ref="H39:K39"/>
    <mergeCell ref="H40:K40"/>
    <mergeCell ref="J41:K41"/>
    <mergeCell ref="E46:F46"/>
    <mergeCell ref="B47:E47"/>
    <mergeCell ref="B48:E48"/>
    <mergeCell ref="B49:E49"/>
    <mergeCell ref="F47:K47"/>
    <mergeCell ref="F48:K48"/>
    <mergeCell ref="F49:K49"/>
    <mergeCell ref="H52:K52"/>
    <mergeCell ref="H53:K53"/>
    <mergeCell ref="B52:B54"/>
    <mergeCell ref="C52:G52"/>
    <mergeCell ref="C53:G53"/>
    <mergeCell ref="C54:D54"/>
    <mergeCell ref="E54:G54"/>
    <mergeCell ref="H54:I54"/>
    <mergeCell ref="J54:K54"/>
    <mergeCell ref="E55:F55"/>
    <mergeCell ref="E56:F56"/>
    <mergeCell ref="B61:E61"/>
    <mergeCell ref="F60:K60"/>
    <mergeCell ref="F61:K61"/>
    <mergeCell ref="E57:F57"/>
    <mergeCell ref="E58:F58"/>
    <mergeCell ref="E59:F59"/>
    <mergeCell ref="B60:E60"/>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IV16384"/>
    </sheetView>
  </sheetViews>
  <sheetFormatPr defaultColWidth="11.421875" defaultRowHeight="12.75"/>
  <cols>
    <col min="1" max="1" width="23.421875" style="31" customWidth="1"/>
    <col min="2" max="16384" width="11.421875" style="31" customWidth="1"/>
  </cols>
  <sheetData>
    <row r="1" ht="15.75" thickBot="1">
      <c r="B1" s="32" t="s">
        <v>131</v>
      </c>
    </row>
    <row r="2" spans="1:12" ht="14.25" customHeight="1">
      <c r="A2" s="33"/>
      <c r="B2" s="171"/>
      <c r="C2" s="197"/>
      <c r="D2" s="156" t="s">
        <v>90</v>
      </c>
      <c r="E2" s="157"/>
      <c r="F2" s="157"/>
      <c r="G2" s="157"/>
      <c r="H2" s="158"/>
      <c r="I2" s="156" t="s">
        <v>90</v>
      </c>
      <c r="J2" s="157"/>
      <c r="K2" s="157"/>
      <c r="L2" s="158"/>
    </row>
    <row r="3" spans="1:12" ht="14.25" customHeight="1" thickBot="1">
      <c r="A3" s="37"/>
      <c r="B3" s="173"/>
      <c r="C3" s="175"/>
      <c r="D3" s="163" t="s">
        <v>165</v>
      </c>
      <c r="E3" s="198"/>
      <c r="F3" s="198"/>
      <c r="G3" s="198"/>
      <c r="H3" s="164"/>
      <c r="I3" s="163" t="s">
        <v>166</v>
      </c>
      <c r="J3" s="198"/>
      <c r="K3" s="198"/>
      <c r="L3" s="164"/>
    </row>
    <row r="4" spans="1:12" ht="18.75" customHeight="1" thickBot="1">
      <c r="A4" s="37"/>
      <c r="B4" s="176"/>
      <c r="C4" s="177"/>
      <c r="D4" s="199" t="s">
        <v>206</v>
      </c>
      <c r="E4" s="200"/>
      <c r="F4" s="199" t="s">
        <v>207</v>
      </c>
      <c r="G4" s="201"/>
      <c r="H4" s="200"/>
      <c r="I4" s="199" t="s">
        <v>206</v>
      </c>
      <c r="J4" s="200"/>
      <c r="K4" s="199" t="s">
        <v>207</v>
      </c>
      <c r="L4" s="200"/>
    </row>
    <row r="5" spans="1:12" ht="19.5" thickBot="1">
      <c r="A5" s="37"/>
      <c r="B5" s="49" t="s">
        <v>167</v>
      </c>
      <c r="C5" s="39" t="s">
        <v>168</v>
      </c>
      <c r="D5" s="39" t="s">
        <v>169</v>
      </c>
      <c r="E5" s="50" t="s">
        <v>7</v>
      </c>
      <c r="F5" s="145" t="s">
        <v>169</v>
      </c>
      <c r="G5" s="146"/>
      <c r="H5" s="50" t="s">
        <v>7</v>
      </c>
      <c r="I5" s="39" t="s">
        <v>169</v>
      </c>
      <c r="J5" s="50" t="s">
        <v>7</v>
      </c>
      <c r="K5" s="39" t="s">
        <v>169</v>
      </c>
      <c r="L5" s="50" t="s">
        <v>7</v>
      </c>
    </row>
    <row r="6" spans="1:12" ht="15" thickBot="1">
      <c r="A6" s="37"/>
      <c r="B6" s="49" t="s">
        <v>170</v>
      </c>
      <c r="C6" s="39" t="s">
        <v>171</v>
      </c>
      <c r="D6" s="39">
        <v>0.66</v>
      </c>
      <c r="E6" s="39">
        <v>1.05</v>
      </c>
      <c r="F6" s="145">
        <v>0.65</v>
      </c>
      <c r="G6" s="146"/>
      <c r="H6" s="39">
        <v>1.16</v>
      </c>
      <c r="I6" s="39">
        <v>0.67</v>
      </c>
      <c r="J6" s="39">
        <v>1.03</v>
      </c>
      <c r="K6" s="39">
        <v>0.66</v>
      </c>
      <c r="L6" s="39">
        <v>1.14</v>
      </c>
    </row>
    <row r="7" spans="1:12" ht="15" thickBot="1">
      <c r="A7" s="37"/>
      <c r="B7" s="49" t="s">
        <v>172</v>
      </c>
      <c r="C7" s="39" t="s">
        <v>171</v>
      </c>
      <c r="D7" s="39">
        <v>0.67</v>
      </c>
      <c r="E7" s="39">
        <v>1.01</v>
      </c>
      <c r="F7" s="145">
        <v>0.66</v>
      </c>
      <c r="G7" s="146"/>
      <c r="H7" s="39">
        <v>1.12</v>
      </c>
      <c r="I7" s="39">
        <v>0.68</v>
      </c>
      <c r="J7" s="39">
        <v>0.98</v>
      </c>
      <c r="K7" s="39">
        <v>0.67</v>
      </c>
      <c r="L7" s="39">
        <v>1.09</v>
      </c>
    </row>
    <row r="8" spans="1:12" ht="15" thickBot="1">
      <c r="A8" s="37"/>
      <c r="B8" s="49" t="s">
        <v>170</v>
      </c>
      <c r="C8" s="39" t="s">
        <v>173</v>
      </c>
      <c r="D8" s="39">
        <v>0.69</v>
      </c>
      <c r="E8" s="39">
        <v>0.99</v>
      </c>
      <c r="F8" s="145">
        <v>0.68</v>
      </c>
      <c r="G8" s="146"/>
      <c r="H8" s="39">
        <v>1.1</v>
      </c>
      <c r="I8" s="39">
        <v>0.7</v>
      </c>
      <c r="J8" s="39">
        <v>0.97</v>
      </c>
      <c r="K8" s="39">
        <v>0.69</v>
      </c>
      <c r="L8" s="39">
        <v>1.07</v>
      </c>
    </row>
    <row r="9" spans="1:12" ht="15" thickBot="1">
      <c r="A9" s="37"/>
      <c r="B9" s="49" t="s">
        <v>172</v>
      </c>
      <c r="C9" s="39" t="s">
        <v>173</v>
      </c>
      <c r="D9" s="39">
        <v>0.7</v>
      </c>
      <c r="E9" s="39">
        <v>0.96</v>
      </c>
      <c r="F9" s="145">
        <v>0.69</v>
      </c>
      <c r="G9" s="146"/>
      <c r="H9" s="39">
        <v>1.06</v>
      </c>
      <c r="I9" s="39">
        <v>0.71</v>
      </c>
      <c r="J9" s="39">
        <v>0.93</v>
      </c>
      <c r="K9" s="39">
        <v>0.7</v>
      </c>
      <c r="L9" s="39">
        <v>1.03</v>
      </c>
    </row>
    <row r="10" spans="1:12" ht="12.75">
      <c r="A10" s="37"/>
      <c r="B10" s="147" t="s">
        <v>175</v>
      </c>
      <c r="C10" s="151"/>
      <c r="D10" s="151"/>
      <c r="E10" s="151"/>
      <c r="F10" s="148"/>
      <c r="G10" s="147" t="s">
        <v>209</v>
      </c>
      <c r="H10" s="151"/>
      <c r="I10" s="151"/>
      <c r="J10" s="151"/>
      <c r="K10" s="151"/>
      <c r="L10" s="148"/>
    </row>
    <row r="11" spans="1:12" ht="13.5" thickBot="1">
      <c r="A11" s="40"/>
      <c r="B11" s="149" t="s">
        <v>182</v>
      </c>
      <c r="C11" s="152"/>
      <c r="D11" s="152"/>
      <c r="E11" s="152"/>
      <c r="F11" s="150"/>
      <c r="G11" s="149" t="s">
        <v>177</v>
      </c>
      <c r="H11" s="152"/>
      <c r="I11" s="152"/>
      <c r="J11" s="152"/>
      <c r="K11" s="152"/>
      <c r="L11" s="150"/>
    </row>
    <row r="12" ht="15.75" thickBot="1">
      <c r="B12" s="32" t="s">
        <v>109</v>
      </c>
    </row>
    <row r="13" spans="1:11" ht="14.25" customHeight="1">
      <c r="A13" s="33"/>
      <c r="B13" s="165"/>
      <c r="C13" s="156" t="s">
        <v>90</v>
      </c>
      <c r="D13" s="157"/>
      <c r="E13" s="157"/>
      <c r="F13" s="157"/>
      <c r="G13" s="158"/>
      <c r="H13" s="156" t="s">
        <v>90</v>
      </c>
      <c r="I13" s="157"/>
      <c r="J13" s="157"/>
      <c r="K13" s="158"/>
    </row>
    <row r="14" spans="1:11" ht="14.25" customHeight="1" thickBot="1">
      <c r="A14" s="37"/>
      <c r="B14" s="166"/>
      <c r="C14" s="163" t="s">
        <v>165</v>
      </c>
      <c r="D14" s="198"/>
      <c r="E14" s="198"/>
      <c r="F14" s="198"/>
      <c r="G14" s="164"/>
      <c r="H14" s="163" t="s">
        <v>166</v>
      </c>
      <c r="I14" s="198"/>
      <c r="J14" s="198"/>
      <c r="K14" s="164"/>
    </row>
    <row r="15" spans="1:11" ht="18.75" customHeight="1" thickBot="1">
      <c r="A15" s="37"/>
      <c r="B15" s="167"/>
      <c r="C15" s="199" t="s">
        <v>206</v>
      </c>
      <c r="D15" s="200"/>
      <c r="E15" s="199" t="s">
        <v>207</v>
      </c>
      <c r="F15" s="201"/>
      <c r="G15" s="200"/>
      <c r="H15" s="199" t="s">
        <v>206</v>
      </c>
      <c r="I15" s="200"/>
      <c r="J15" s="199" t="s">
        <v>207</v>
      </c>
      <c r="K15" s="200"/>
    </row>
    <row r="16" spans="1:11" ht="19.5" thickBot="1">
      <c r="A16" s="37"/>
      <c r="B16" s="49" t="s">
        <v>167</v>
      </c>
      <c r="C16" s="39" t="s">
        <v>169</v>
      </c>
      <c r="D16" s="50" t="s">
        <v>7</v>
      </c>
      <c r="E16" s="145" t="s">
        <v>169</v>
      </c>
      <c r="F16" s="146"/>
      <c r="G16" s="50" t="s">
        <v>7</v>
      </c>
      <c r="H16" s="39" t="s">
        <v>169</v>
      </c>
      <c r="I16" s="50" t="s">
        <v>7</v>
      </c>
      <c r="J16" s="39" t="s">
        <v>169</v>
      </c>
      <c r="K16" s="50" t="s">
        <v>7</v>
      </c>
    </row>
    <row r="17" spans="1:11" ht="15" thickBot="1">
      <c r="A17" s="37"/>
      <c r="B17" s="49" t="s">
        <v>170</v>
      </c>
      <c r="C17" s="39">
        <v>0.66</v>
      </c>
      <c r="D17" s="39">
        <v>0.95</v>
      </c>
      <c r="E17" s="145">
        <v>0.65</v>
      </c>
      <c r="F17" s="146"/>
      <c r="G17" s="39">
        <v>1.04</v>
      </c>
      <c r="H17" s="39">
        <v>0.67</v>
      </c>
      <c r="I17" s="39">
        <v>0.91</v>
      </c>
      <c r="J17" s="39">
        <v>0.67</v>
      </c>
      <c r="K17" s="39">
        <v>1.01</v>
      </c>
    </row>
    <row r="18" spans="1:11" ht="15" thickBot="1">
      <c r="A18" s="37"/>
      <c r="B18" s="49" t="s">
        <v>172</v>
      </c>
      <c r="C18" s="39">
        <v>0.67</v>
      </c>
      <c r="D18" s="39">
        <v>0.91</v>
      </c>
      <c r="E18" s="145">
        <v>0.67</v>
      </c>
      <c r="F18" s="146"/>
      <c r="G18" s="39">
        <v>1</v>
      </c>
      <c r="H18" s="39">
        <v>0.69</v>
      </c>
      <c r="I18" s="39">
        <v>0.87</v>
      </c>
      <c r="J18" s="39">
        <v>0.68</v>
      </c>
      <c r="K18" s="39">
        <v>0.96</v>
      </c>
    </row>
    <row r="19" spans="1:11" ht="15" thickBot="1">
      <c r="A19" s="37"/>
      <c r="B19" s="49" t="s">
        <v>185</v>
      </c>
      <c r="C19" s="39">
        <v>0.7</v>
      </c>
      <c r="D19" s="39">
        <v>0.8</v>
      </c>
      <c r="E19" s="145">
        <v>0.7</v>
      </c>
      <c r="F19" s="146"/>
      <c r="G19" s="39">
        <v>0.89</v>
      </c>
      <c r="H19" s="39">
        <v>0.72</v>
      </c>
      <c r="I19" s="39">
        <v>0.76</v>
      </c>
      <c r="J19" s="39">
        <v>0.71</v>
      </c>
      <c r="K19" s="39">
        <v>0.84</v>
      </c>
    </row>
    <row r="20" spans="1:11" ht="15" thickBot="1">
      <c r="A20" s="37"/>
      <c r="B20" s="49" t="s">
        <v>186</v>
      </c>
      <c r="C20" s="39">
        <v>0.72</v>
      </c>
      <c r="D20" s="39">
        <v>0.75</v>
      </c>
      <c r="E20" s="145">
        <v>0.71</v>
      </c>
      <c r="F20" s="146"/>
      <c r="G20" s="39">
        <v>0.83</v>
      </c>
      <c r="H20" s="39">
        <v>0.74</v>
      </c>
      <c r="I20" s="39">
        <v>0.7</v>
      </c>
      <c r="J20" s="39">
        <v>0.73</v>
      </c>
      <c r="K20" s="39">
        <v>0.78</v>
      </c>
    </row>
    <row r="21" spans="1:11" ht="12.75">
      <c r="A21" s="37"/>
      <c r="B21" s="147" t="s">
        <v>175</v>
      </c>
      <c r="C21" s="151"/>
      <c r="D21" s="151"/>
      <c r="E21" s="148"/>
      <c r="F21" s="147" t="s">
        <v>209</v>
      </c>
      <c r="G21" s="151"/>
      <c r="H21" s="151"/>
      <c r="I21" s="151"/>
      <c r="J21" s="151"/>
      <c r="K21" s="148"/>
    </row>
    <row r="22" spans="1:11" ht="13.5" thickBot="1">
      <c r="A22" s="40"/>
      <c r="B22" s="149" t="s">
        <v>182</v>
      </c>
      <c r="C22" s="152"/>
      <c r="D22" s="152"/>
      <c r="E22" s="150"/>
      <c r="F22" s="149" t="s">
        <v>177</v>
      </c>
      <c r="G22" s="152"/>
      <c r="H22" s="152"/>
      <c r="I22" s="152"/>
      <c r="J22" s="152"/>
      <c r="K22" s="150"/>
    </row>
    <row r="23" ht="15.75" thickBot="1">
      <c r="B23" s="32" t="s">
        <v>205</v>
      </c>
    </row>
    <row r="24" spans="1:11" ht="14.25" customHeight="1">
      <c r="A24" s="33"/>
      <c r="B24" s="165"/>
      <c r="C24" s="156" t="s">
        <v>90</v>
      </c>
      <c r="D24" s="157"/>
      <c r="E24" s="157"/>
      <c r="F24" s="157"/>
      <c r="G24" s="158"/>
      <c r="H24" s="156" t="s">
        <v>90</v>
      </c>
      <c r="I24" s="157"/>
      <c r="J24" s="157"/>
      <c r="K24" s="158"/>
    </row>
    <row r="25" spans="1:11" ht="14.25" customHeight="1" thickBot="1">
      <c r="A25" s="37"/>
      <c r="B25" s="166"/>
      <c r="C25" s="163" t="s">
        <v>165</v>
      </c>
      <c r="D25" s="198"/>
      <c r="E25" s="198"/>
      <c r="F25" s="198"/>
      <c r="G25" s="164"/>
      <c r="H25" s="163" t="s">
        <v>166</v>
      </c>
      <c r="I25" s="198"/>
      <c r="J25" s="198"/>
      <c r="K25" s="164"/>
    </row>
    <row r="26" spans="1:11" ht="18.75" customHeight="1" thickBot="1">
      <c r="A26" s="37"/>
      <c r="B26" s="167"/>
      <c r="C26" s="199" t="s">
        <v>206</v>
      </c>
      <c r="D26" s="200"/>
      <c r="E26" s="199" t="s">
        <v>207</v>
      </c>
      <c r="F26" s="201"/>
      <c r="G26" s="200"/>
      <c r="H26" s="199" t="s">
        <v>206</v>
      </c>
      <c r="I26" s="200"/>
      <c r="J26" s="199" t="s">
        <v>207</v>
      </c>
      <c r="K26" s="200"/>
    </row>
    <row r="27" spans="1:11" ht="19.5" thickBot="1">
      <c r="A27" s="37"/>
      <c r="B27" s="49" t="s">
        <v>167</v>
      </c>
      <c r="C27" s="39" t="s">
        <v>169</v>
      </c>
      <c r="D27" s="50" t="s">
        <v>7</v>
      </c>
      <c r="E27" s="145" t="s">
        <v>169</v>
      </c>
      <c r="F27" s="146"/>
      <c r="G27" s="50" t="s">
        <v>7</v>
      </c>
      <c r="H27" s="39" t="s">
        <v>169</v>
      </c>
      <c r="I27" s="50" t="s">
        <v>7</v>
      </c>
      <c r="J27" s="39" t="s">
        <v>169</v>
      </c>
      <c r="K27" s="50" t="s">
        <v>7</v>
      </c>
    </row>
    <row r="28" spans="1:11" ht="15" thickBot="1">
      <c r="A28" s="37"/>
      <c r="B28" s="49" t="s">
        <v>170</v>
      </c>
      <c r="C28" s="39">
        <v>0.7</v>
      </c>
      <c r="D28" s="39">
        <v>0.96</v>
      </c>
      <c r="E28" s="145">
        <v>0.69</v>
      </c>
      <c r="F28" s="146"/>
      <c r="G28" s="39">
        <v>1.06</v>
      </c>
      <c r="H28" s="39">
        <v>0.69</v>
      </c>
      <c r="I28" s="39">
        <v>0.93</v>
      </c>
      <c r="J28" s="39">
        <v>0.69</v>
      </c>
      <c r="K28" s="39">
        <v>1.03</v>
      </c>
    </row>
    <row r="29" spans="1:11" ht="15" thickBot="1">
      <c r="A29" s="37"/>
      <c r="B29" s="49" t="s">
        <v>172</v>
      </c>
      <c r="C29" s="39">
        <v>0.72</v>
      </c>
      <c r="D29" s="39">
        <v>0.93</v>
      </c>
      <c r="E29" s="145">
        <v>0.71</v>
      </c>
      <c r="F29" s="146"/>
      <c r="G29" s="39">
        <v>1.02</v>
      </c>
      <c r="H29" s="39">
        <v>0.71</v>
      </c>
      <c r="I29" s="39">
        <v>0.89</v>
      </c>
      <c r="J29" s="39">
        <v>0.7</v>
      </c>
      <c r="K29" s="39">
        <v>0.98</v>
      </c>
    </row>
    <row r="30" spans="1:11" ht="15" thickBot="1">
      <c r="A30" s="37"/>
      <c r="B30" s="49" t="s">
        <v>185</v>
      </c>
      <c r="C30" s="39">
        <v>0.76</v>
      </c>
      <c r="D30" s="39">
        <v>0.83</v>
      </c>
      <c r="E30" s="145">
        <v>0.75</v>
      </c>
      <c r="F30" s="146"/>
      <c r="G30" s="39">
        <v>0.92</v>
      </c>
      <c r="H30" s="39">
        <v>0.76</v>
      </c>
      <c r="I30" s="39">
        <v>0.78</v>
      </c>
      <c r="J30" s="39">
        <v>0.75</v>
      </c>
      <c r="K30" s="39">
        <v>0.87</v>
      </c>
    </row>
    <row r="31" spans="1:11" ht="15" thickBot="1">
      <c r="A31" s="37"/>
      <c r="B31" s="49" t="s">
        <v>186</v>
      </c>
      <c r="C31" s="39">
        <v>0.78</v>
      </c>
      <c r="D31" s="39">
        <v>0.77</v>
      </c>
      <c r="E31" s="145">
        <v>0.77</v>
      </c>
      <c r="F31" s="146"/>
      <c r="G31" s="39">
        <v>0.85</v>
      </c>
      <c r="H31" s="39">
        <v>0.78</v>
      </c>
      <c r="I31" s="39">
        <v>0.72</v>
      </c>
      <c r="J31" s="39">
        <v>0.77</v>
      </c>
      <c r="K31" s="39">
        <v>0.8</v>
      </c>
    </row>
    <row r="32" spans="1:11" ht="12.75">
      <c r="A32" s="37"/>
      <c r="B32" s="147" t="s">
        <v>175</v>
      </c>
      <c r="C32" s="151"/>
      <c r="D32" s="151"/>
      <c r="E32" s="148"/>
      <c r="F32" s="147" t="s">
        <v>209</v>
      </c>
      <c r="G32" s="151"/>
      <c r="H32" s="151"/>
      <c r="I32" s="151"/>
      <c r="J32" s="151"/>
      <c r="K32" s="148"/>
    </row>
    <row r="33" spans="1:11" ht="13.5" thickBot="1">
      <c r="A33" s="40"/>
      <c r="B33" s="149" t="s">
        <v>182</v>
      </c>
      <c r="C33" s="152"/>
      <c r="D33" s="152"/>
      <c r="E33" s="150"/>
      <c r="F33" s="149" t="s">
        <v>177</v>
      </c>
      <c r="G33" s="152"/>
      <c r="H33" s="152"/>
      <c r="I33" s="152"/>
      <c r="J33" s="152"/>
      <c r="K33" s="150"/>
    </row>
  </sheetData>
  <sheetProtection password="CC40" sheet="1" objects="1" scenarios="1"/>
  <mergeCells count="54">
    <mergeCell ref="I2:L2"/>
    <mergeCell ref="I3:L3"/>
    <mergeCell ref="B2:C4"/>
    <mergeCell ref="D2:H2"/>
    <mergeCell ref="D3:H3"/>
    <mergeCell ref="D4:E4"/>
    <mergeCell ref="F4:H4"/>
    <mergeCell ref="I4:J4"/>
    <mergeCell ref="K4:L4"/>
    <mergeCell ref="G11:L11"/>
    <mergeCell ref="B13:B15"/>
    <mergeCell ref="C13:G13"/>
    <mergeCell ref="C14:G14"/>
    <mergeCell ref="F5:G5"/>
    <mergeCell ref="F6:G6"/>
    <mergeCell ref="F7:G7"/>
    <mergeCell ref="F8:G8"/>
    <mergeCell ref="C15:D15"/>
    <mergeCell ref="E15:G15"/>
    <mergeCell ref="H15:I15"/>
    <mergeCell ref="J15:K15"/>
    <mergeCell ref="F9:G9"/>
    <mergeCell ref="B10:F10"/>
    <mergeCell ref="H13:K13"/>
    <mergeCell ref="H14:K14"/>
    <mergeCell ref="B11:F11"/>
    <mergeCell ref="G10:L10"/>
    <mergeCell ref="E20:F20"/>
    <mergeCell ref="B21:E21"/>
    <mergeCell ref="B22:E22"/>
    <mergeCell ref="F21:K21"/>
    <mergeCell ref="F22:K22"/>
    <mergeCell ref="E16:F16"/>
    <mergeCell ref="E17:F17"/>
    <mergeCell ref="E18:F18"/>
    <mergeCell ref="E19:F19"/>
    <mergeCell ref="H24:K24"/>
    <mergeCell ref="H25:K25"/>
    <mergeCell ref="B24:B26"/>
    <mergeCell ref="C24:G24"/>
    <mergeCell ref="C25:G25"/>
    <mergeCell ref="C26:D26"/>
    <mergeCell ref="E26:G26"/>
    <mergeCell ref="H26:I26"/>
    <mergeCell ref="J26:K26"/>
    <mergeCell ref="E31:F31"/>
    <mergeCell ref="B32:E32"/>
    <mergeCell ref="B33:E33"/>
    <mergeCell ref="F32:K32"/>
    <mergeCell ref="F33:K33"/>
    <mergeCell ref="E27:F27"/>
    <mergeCell ref="E28:F28"/>
    <mergeCell ref="E29:F29"/>
    <mergeCell ref="E30:F30"/>
  </mergeCell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dimension ref="A1:L73"/>
  <sheetViews>
    <sheetView zoomScalePageLayoutView="0" workbookViewId="0" topLeftCell="A37">
      <selection activeCell="A52" sqref="A52"/>
    </sheetView>
  </sheetViews>
  <sheetFormatPr defaultColWidth="11.421875" defaultRowHeight="12.75"/>
  <cols>
    <col min="1" max="1" width="21.28125" style="31" customWidth="1"/>
    <col min="2" max="16384" width="11.421875" style="31" customWidth="1"/>
  </cols>
  <sheetData>
    <row r="1" ht="15.75" thickBot="1">
      <c r="B1" s="32" t="s">
        <v>131</v>
      </c>
    </row>
    <row r="2" spans="1:12" ht="14.25" customHeight="1">
      <c r="A2" s="33"/>
      <c r="B2" s="171"/>
      <c r="C2" s="197"/>
      <c r="D2" s="156" t="s">
        <v>90</v>
      </c>
      <c r="E2" s="157"/>
      <c r="F2" s="157"/>
      <c r="G2" s="157"/>
      <c r="H2" s="158"/>
      <c r="I2" s="156" t="s">
        <v>90</v>
      </c>
      <c r="J2" s="157"/>
      <c r="K2" s="157"/>
      <c r="L2" s="158"/>
    </row>
    <row r="3" spans="1:12" ht="14.25" customHeight="1" thickBot="1">
      <c r="A3" s="37"/>
      <c r="B3" s="173"/>
      <c r="C3" s="175"/>
      <c r="D3" s="163" t="s">
        <v>165</v>
      </c>
      <c r="E3" s="198"/>
      <c r="F3" s="198"/>
      <c r="G3" s="198"/>
      <c r="H3" s="164"/>
      <c r="I3" s="163" t="s">
        <v>166</v>
      </c>
      <c r="J3" s="198"/>
      <c r="K3" s="198"/>
      <c r="L3" s="164"/>
    </row>
    <row r="4" spans="1:12" ht="18.75" customHeight="1" thickBot="1">
      <c r="A4" s="37"/>
      <c r="B4" s="176"/>
      <c r="C4" s="177"/>
      <c r="D4" s="199" t="s">
        <v>206</v>
      </c>
      <c r="E4" s="200"/>
      <c r="F4" s="199" t="s">
        <v>207</v>
      </c>
      <c r="G4" s="201"/>
      <c r="H4" s="200"/>
      <c r="I4" s="199" t="s">
        <v>206</v>
      </c>
      <c r="J4" s="200"/>
      <c r="K4" s="199" t="s">
        <v>207</v>
      </c>
      <c r="L4" s="200"/>
    </row>
    <row r="5" spans="1:12" ht="19.5" thickBot="1">
      <c r="A5" s="37"/>
      <c r="B5" s="49" t="s">
        <v>167</v>
      </c>
      <c r="C5" s="39" t="s">
        <v>168</v>
      </c>
      <c r="D5" s="39" t="s">
        <v>169</v>
      </c>
      <c r="E5" s="50" t="s">
        <v>7</v>
      </c>
      <c r="F5" s="145" t="s">
        <v>169</v>
      </c>
      <c r="G5" s="146"/>
      <c r="H5" s="50" t="s">
        <v>7</v>
      </c>
      <c r="I5" s="39" t="s">
        <v>169</v>
      </c>
      <c r="J5" s="50" t="s">
        <v>7</v>
      </c>
      <c r="K5" s="39" t="s">
        <v>169</v>
      </c>
      <c r="L5" s="50" t="s">
        <v>7</v>
      </c>
    </row>
    <row r="6" spans="1:12" ht="15" thickBot="1">
      <c r="A6" s="37"/>
      <c r="B6" s="49" t="s">
        <v>170</v>
      </c>
      <c r="C6" s="39" t="s">
        <v>171</v>
      </c>
      <c r="D6" s="39">
        <v>0.6</v>
      </c>
      <c r="E6" s="39">
        <v>0.53</v>
      </c>
      <c r="F6" s="145">
        <v>0.59</v>
      </c>
      <c r="G6" s="146"/>
      <c r="H6" s="39">
        <v>0.64</v>
      </c>
      <c r="I6" s="39">
        <v>0.61</v>
      </c>
      <c r="J6" s="39">
        <v>0.52</v>
      </c>
      <c r="K6" s="39">
        <v>0.59</v>
      </c>
      <c r="L6" s="39">
        <v>0.63</v>
      </c>
    </row>
    <row r="7" spans="1:12" ht="15" thickBot="1">
      <c r="A7" s="37"/>
      <c r="B7" s="49" t="s">
        <v>172</v>
      </c>
      <c r="C7" s="39" t="s">
        <v>171</v>
      </c>
      <c r="D7" s="39">
        <v>0.61</v>
      </c>
      <c r="E7" s="39">
        <v>0.52</v>
      </c>
      <c r="F7" s="145">
        <v>0.6</v>
      </c>
      <c r="G7" s="146"/>
      <c r="H7" s="39">
        <v>0.62</v>
      </c>
      <c r="I7" s="39">
        <v>0.62</v>
      </c>
      <c r="J7" s="39">
        <v>0.5</v>
      </c>
      <c r="K7" s="39">
        <v>0.61</v>
      </c>
      <c r="L7" s="39">
        <v>0.61</v>
      </c>
    </row>
    <row r="8" spans="1:12" ht="15" thickBot="1">
      <c r="A8" s="37"/>
      <c r="B8" s="49" t="s">
        <v>170</v>
      </c>
      <c r="C8" s="39" t="s">
        <v>173</v>
      </c>
      <c r="D8" s="39">
        <v>0.63</v>
      </c>
      <c r="E8" s="39">
        <v>0.52</v>
      </c>
      <c r="F8" s="145">
        <v>0.61</v>
      </c>
      <c r="G8" s="146"/>
      <c r="H8" s="39">
        <v>0.62</v>
      </c>
      <c r="I8" s="39">
        <v>0.63</v>
      </c>
      <c r="J8" s="39">
        <v>0.51</v>
      </c>
      <c r="K8" s="39">
        <v>0.62</v>
      </c>
      <c r="L8" s="39">
        <v>0.62</v>
      </c>
    </row>
    <row r="9" spans="1:12" ht="15" thickBot="1">
      <c r="A9" s="37"/>
      <c r="B9" s="49" t="s">
        <v>172</v>
      </c>
      <c r="C9" s="39" t="s">
        <v>173</v>
      </c>
      <c r="D9" s="39">
        <v>0.64</v>
      </c>
      <c r="E9" s="39">
        <v>0.5</v>
      </c>
      <c r="F9" s="145">
        <v>0.62</v>
      </c>
      <c r="G9" s="146"/>
      <c r="H9" s="39">
        <v>0.6</v>
      </c>
      <c r="I9" s="39">
        <v>0.64</v>
      </c>
      <c r="J9" s="39">
        <v>0.49</v>
      </c>
      <c r="K9" s="39">
        <v>0.63</v>
      </c>
      <c r="L9" s="39">
        <v>0.59</v>
      </c>
    </row>
    <row r="10" spans="1:12" ht="12.75">
      <c r="A10" s="37"/>
      <c r="B10" s="147" t="s">
        <v>175</v>
      </c>
      <c r="C10" s="151"/>
      <c r="D10" s="151"/>
      <c r="E10" s="151"/>
      <c r="F10" s="148"/>
      <c r="G10" s="147" t="s">
        <v>213</v>
      </c>
      <c r="H10" s="151"/>
      <c r="I10" s="151"/>
      <c r="J10" s="151"/>
      <c r="K10" s="151"/>
      <c r="L10" s="148"/>
    </row>
    <row r="11" spans="1:12" ht="12.75">
      <c r="A11" s="37"/>
      <c r="B11" s="168" t="s">
        <v>182</v>
      </c>
      <c r="C11" s="169"/>
      <c r="D11" s="169"/>
      <c r="E11" s="169"/>
      <c r="F11" s="203"/>
      <c r="G11" s="168" t="s">
        <v>214</v>
      </c>
      <c r="H11" s="204"/>
      <c r="I11" s="204"/>
      <c r="J11" s="204"/>
      <c r="K11" s="204"/>
      <c r="L11" s="203"/>
    </row>
    <row r="12" spans="1:12" ht="13.5" thickBot="1">
      <c r="A12" s="40"/>
      <c r="B12" s="149" t="s">
        <v>209</v>
      </c>
      <c r="C12" s="152"/>
      <c r="D12" s="152"/>
      <c r="E12" s="152"/>
      <c r="F12" s="150"/>
      <c r="G12" s="149"/>
      <c r="H12" s="152"/>
      <c r="I12" s="152"/>
      <c r="J12" s="152"/>
      <c r="K12" s="152"/>
      <c r="L12" s="150"/>
    </row>
    <row r="13" ht="15.75" thickBot="1">
      <c r="B13" s="32" t="s">
        <v>109</v>
      </c>
    </row>
    <row r="14" spans="1:11" ht="14.25" customHeight="1">
      <c r="A14" s="33"/>
      <c r="B14" s="165"/>
      <c r="C14" s="156" t="s">
        <v>90</v>
      </c>
      <c r="D14" s="157"/>
      <c r="E14" s="157"/>
      <c r="F14" s="157"/>
      <c r="G14" s="158"/>
      <c r="H14" s="156" t="s">
        <v>90</v>
      </c>
      <c r="I14" s="157"/>
      <c r="J14" s="157"/>
      <c r="K14" s="158"/>
    </row>
    <row r="15" spans="1:11" ht="14.25" customHeight="1" thickBot="1">
      <c r="A15" s="37"/>
      <c r="B15" s="166"/>
      <c r="C15" s="163" t="s">
        <v>165</v>
      </c>
      <c r="D15" s="198"/>
      <c r="E15" s="198"/>
      <c r="F15" s="198"/>
      <c r="G15" s="164"/>
      <c r="H15" s="163" t="s">
        <v>166</v>
      </c>
      <c r="I15" s="198"/>
      <c r="J15" s="198"/>
      <c r="K15" s="164"/>
    </row>
    <row r="16" spans="1:11" ht="18.75" customHeight="1" thickBot="1">
      <c r="A16" s="37"/>
      <c r="B16" s="167"/>
      <c r="C16" s="199" t="s">
        <v>206</v>
      </c>
      <c r="D16" s="200"/>
      <c r="E16" s="199" t="s">
        <v>207</v>
      </c>
      <c r="F16" s="201"/>
      <c r="G16" s="200"/>
      <c r="H16" s="199" t="s">
        <v>206</v>
      </c>
      <c r="I16" s="200"/>
      <c r="J16" s="199" t="s">
        <v>207</v>
      </c>
      <c r="K16" s="200"/>
    </row>
    <row r="17" spans="1:11" ht="19.5" thickBot="1">
      <c r="A17" s="37"/>
      <c r="B17" s="49" t="s">
        <v>167</v>
      </c>
      <c r="C17" s="39" t="s">
        <v>169</v>
      </c>
      <c r="D17" s="50" t="s">
        <v>7</v>
      </c>
      <c r="E17" s="145" t="s">
        <v>169</v>
      </c>
      <c r="F17" s="146"/>
      <c r="G17" s="50" t="s">
        <v>7</v>
      </c>
      <c r="H17" s="39" t="s">
        <v>169</v>
      </c>
      <c r="I17" s="50" t="s">
        <v>7</v>
      </c>
      <c r="J17" s="39" t="s">
        <v>169</v>
      </c>
      <c r="K17" s="50" t="s">
        <v>7</v>
      </c>
    </row>
    <row r="18" spans="1:11" ht="15" thickBot="1">
      <c r="A18" s="37"/>
      <c r="B18" s="49" t="s">
        <v>170</v>
      </c>
      <c r="C18" s="39">
        <v>0.58</v>
      </c>
      <c r="D18" s="39">
        <v>0.58</v>
      </c>
      <c r="E18" s="145">
        <v>0.58</v>
      </c>
      <c r="F18" s="146"/>
      <c r="G18" s="39">
        <v>0.64</v>
      </c>
      <c r="H18" s="39">
        <v>0.6</v>
      </c>
      <c r="I18" s="39">
        <v>0.52</v>
      </c>
      <c r="J18" s="39">
        <v>0.59</v>
      </c>
      <c r="K18" s="39">
        <v>0.63</v>
      </c>
    </row>
    <row r="19" spans="1:11" ht="15" thickBot="1">
      <c r="A19" s="37"/>
      <c r="B19" s="49" t="s">
        <v>172</v>
      </c>
      <c r="C19" s="39">
        <v>0.59</v>
      </c>
      <c r="D19" s="39">
        <v>0.56</v>
      </c>
      <c r="E19" s="145">
        <v>0.59</v>
      </c>
      <c r="F19" s="146"/>
      <c r="G19" s="39">
        <v>0.61</v>
      </c>
      <c r="H19" s="39">
        <v>0.61</v>
      </c>
      <c r="I19" s="39">
        <v>0.5</v>
      </c>
      <c r="J19" s="39">
        <v>0.6</v>
      </c>
      <c r="K19" s="39">
        <v>0.61</v>
      </c>
    </row>
    <row r="20" spans="1:11" ht="15" thickBot="1">
      <c r="A20" s="37"/>
      <c r="B20" s="49" t="s">
        <v>185</v>
      </c>
      <c r="C20" s="39">
        <v>0.62</v>
      </c>
      <c r="D20" s="39">
        <v>0.51</v>
      </c>
      <c r="E20" s="145">
        <v>0.62</v>
      </c>
      <c r="F20" s="146"/>
      <c r="G20" s="39">
        <v>0.56</v>
      </c>
      <c r="H20" s="39">
        <v>0.64</v>
      </c>
      <c r="I20" s="39">
        <v>0.45</v>
      </c>
      <c r="J20" s="39">
        <v>0.63</v>
      </c>
      <c r="K20" s="39">
        <v>0.55</v>
      </c>
    </row>
    <row r="21" spans="1:11" ht="15" thickBot="1">
      <c r="A21" s="37"/>
      <c r="B21" s="49" t="s">
        <v>186</v>
      </c>
      <c r="C21" s="39">
        <v>0.64</v>
      </c>
      <c r="D21" s="39">
        <v>0.48</v>
      </c>
      <c r="E21" s="145">
        <v>0.63</v>
      </c>
      <c r="F21" s="146"/>
      <c r="G21" s="39">
        <v>0.53</v>
      </c>
      <c r="H21" s="39">
        <v>0.66</v>
      </c>
      <c r="I21" s="39">
        <v>0.42</v>
      </c>
      <c r="J21" s="39">
        <v>0.65</v>
      </c>
      <c r="K21" s="39">
        <v>0.51</v>
      </c>
    </row>
    <row r="22" spans="1:11" ht="12.75">
      <c r="A22" s="37"/>
      <c r="B22" s="147" t="s">
        <v>175</v>
      </c>
      <c r="C22" s="151"/>
      <c r="D22" s="151"/>
      <c r="E22" s="148"/>
      <c r="F22" s="147" t="s">
        <v>213</v>
      </c>
      <c r="G22" s="151"/>
      <c r="H22" s="151"/>
      <c r="I22" s="151"/>
      <c r="J22" s="151"/>
      <c r="K22" s="148"/>
    </row>
    <row r="23" spans="1:11" ht="12.75">
      <c r="A23" s="37"/>
      <c r="B23" s="168" t="s">
        <v>182</v>
      </c>
      <c r="C23" s="169"/>
      <c r="D23" s="169"/>
      <c r="E23" s="203"/>
      <c r="F23" s="168" t="s">
        <v>214</v>
      </c>
      <c r="G23" s="204"/>
      <c r="H23" s="204"/>
      <c r="I23" s="204"/>
      <c r="J23" s="204"/>
      <c r="K23" s="203"/>
    </row>
    <row r="24" spans="1:11" ht="13.5" thickBot="1">
      <c r="A24" s="40"/>
      <c r="B24" s="149" t="s">
        <v>209</v>
      </c>
      <c r="C24" s="152"/>
      <c r="D24" s="152"/>
      <c r="E24" s="150"/>
      <c r="F24" s="149"/>
      <c r="G24" s="152"/>
      <c r="H24" s="152"/>
      <c r="I24" s="152"/>
      <c r="J24" s="152"/>
      <c r="K24" s="150"/>
    </row>
    <row r="25" ht="15.75" thickBot="1">
      <c r="B25" s="32" t="s">
        <v>205</v>
      </c>
    </row>
    <row r="26" spans="1:11" ht="14.25" customHeight="1">
      <c r="A26" s="33"/>
      <c r="B26" s="165"/>
      <c r="C26" s="156" t="s">
        <v>90</v>
      </c>
      <c r="D26" s="157"/>
      <c r="E26" s="157"/>
      <c r="F26" s="157"/>
      <c r="G26" s="158"/>
      <c r="H26" s="156" t="s">
        <v>90</v>
      </c>
      <c r="I26" s="157"/>
      <c r="J26" s="157"/>
      <c r="K26" s="158"/>
    </row>
    <row r="27" spans="1:11" ht="14.25" customHeight="1" thickBot="1">
      <c r="A27" s="37"/>
      <c r="B27" s="166"/>
      <c r="C27" s="163" t="s">
        <v>165</v>
      </c>
      <c r="D27" s="198"/>
      <c r="E27" s="198"/>
      <c r="F27" s="198"/>
      <c r="G27" s="164"/>
      <c r="H27" s="163" t="s">
        <v>166</v>
      </c>
      <c r="I27" s="198"/>
      <c r="J27" s="198"/>
      <c r="K27" s="164"/>
    </row>
    <row r="28" spans="1:11" ht="18.75" customHeight="1" thickBot="1">
      <c r="A28" s="37"/>
      <c r="B28" s="167"/>
      <c r="C28" s="199" t="s">
        <v>206</v>
      </c>
      <c r="D28" s="200"/>
      <c r="E28" s="199" t="s">
        <v>207</v>
      </c>
      <c r="F28" s="201"/>
      <c r="G28" s="200"/>
      <c r="H28" s="199" t="s">
        <v>206</v>
      </c>
      <c r="I28" s="200"/>
      <c r="J28" s="199" t="s">
        <v>207</v>
      </c>
      <c r="K28" s="200"/>
    </row>
    <row r="29" spans="1:11" ht="19.5" thickBot="1">
      <c r="A29" s="37"/>
      <c r="B29" s="49" t="s">
        <v>167</v>
      </c>
      <c r="C29" s="39" t="s">
        <v>169</v>
      </c>
      <c r="D29" s="50" t="s">
        <v>7</v>
      </c>
      <c r="E29" s="145" t="s">
        <v>169</v>
      </c>
      <c r="F29" s="146"/>
      <c r="G29" s="50" t="s">
        <v>7</v>
      </c>
      <c r="H29" s="39" t="s">
        <v>169</v>
      </c>
      <c r="I29" s="50" t="s">
        <v>7</v>
      </c>
      <c r="J29" s="39" t="s">
        <v>169</v>
      </c>
      <c r="K29" s="50" t="s">
        <v>7</v>
      </c>
    </row>
    <row r="30" spans="1:11" ht="15" thickBot="1">
      <c r="A30" s="37"/>
      <c r="B30" s="49" t="s">
        <v>170</v>
      </c>
      <c r="C30" s="39">
        <v>0.6</v>
      </c>
      <c r="D30" s="39">
        <v>0.66</v>
      </c>
      <c r="E30" s="145">
        <v>0.6</v>
      </c>
      <c r="F30" s="146"/>
      <c r="G30" s="39">
        <v>0.71</v>
      </c>
      <c r="H30" s="39">
        <v>0.59</v>
      </c>
      <c r="I30" s="39">
        <v>0.64</v>
      </c>
      <c r="J30" s="39">
        <v>0.58</v>
      </c>
      <c r="K30" s="39">
        <v>0.69</v>
      </c>
    </row>
    <row r="31" spans="1:11" ht="15" thickBot="1">
      <c r="A31" s="37"/>
      <c r="B31" s="49" t="s">
        <v>172</v>
      </c>
      <c r="C31" s="39">
        <v>0.62</v>
      </c>
      <c r="D31" s="39">
        <v>0.64</v>
      </c>
      <c r="E31" s="145">
        <v>0.61</v>
      </c>
      <c r="F31" s="146"/>
      <c r="G31" s="39">
        <v>0.7</v>
      </c>
      <c r="H31" s="39">
        <v>0.61</v>
      </c>
      <c r="I31" s="39">
        <v>0.62</v>
      </c>
      <c r="J31" s="39">
        <v>0.6</v>
      </c>
      <c r="K31" s="39">
        <v>0.67</v>
      </c>
    </row>
    <row r="32" spans="1:11" ht="15" thickBot="1">
      <c r="A32" s="37"/>
      <c r="B32" s="49" t="s">
        <v>185</v>
      </c>
      <c r="C32" s="39">
        <v>0.65</v>
      </c>
      <c r="D32" s="39">
        <v>0.6</v>
      </c>
      <c r="E32" s="145">
        <v>0.65</v>
      </c>
      <c r="F32" s="146"/>
      <c r="G32" s="39">
        <v>0.65</v>
      </c>
      <c r="H32" s="39">
        <v>0.64</v>
      </c>
      <c r="I32" s="39">
        <v>0.64</v>
      </c>
      <c r="J32" s="39">
        <v>0.64</v>
      </c>
      <c r="K32" s="39">
        <v>0.62</v>
      </c>
    </row>
    <row r="33" spans="1:11" ht="15" thickBot="1">
      <c r="A33" s="37"/>
      <c r="B33" s="49" t="s">
        <v>186</v>
      </c>
      <c r="C33" s="39">
        <v>0.67</v>
      </c>
      <c r="D33" s="39">
        <v>0.58</v>
      </c>
      <c r="E33" s="145">
        <v>0.67</v>
      </c>
      <c r="F33" s="146"/>
      <c r="G33" s="39">
        <v>0.62</v>
      </c>
      <c r="H33" s="39">
        <v>0.67</v>
      </c>
      <c r="I33" s="39">
        <v>0.54</v>
      </c>
      <c r="J33" s="39">
        <v>0.66</v>
      </c>
      <c r="K33" s="39">
        <v>0.59</v>
      </c>
    </row>
    <row r="34" spans="1:11" ht="12.75">
      <c r="A34" s="37"/>
      <c r="B34" s="147" t="s">
        <v>175</v>
      </c>
      <c r="C34" s="151"/>
      <c r="D34" s="151"/>
      <c r="E34" s="148"/>
      <c r="F34" s="147" t="s">
        <v>213</v>
      </c>
      <c r="G34" s="151"/>
      <c r="H34" s="151"/>
      <c r="I34" s="151"/>
      <c r="J34" s="151"/>
      <c r="K34" s="148"/>
    </row>
    <row r="35" spans="1:11" ht="12.75">
      <c r="A35" s="37"/>
      <c r="B35" s="168" t="s">
        <v>182</v>
      </c>
      <c r="C35" s="169"/>
      <c r="D35" s="169"/>
      <c r="E35" s="203"/>
      <c r="F35" s="168" t="s">
        <v>214</v>
      </c>
      <c r="G35" s="204"/>
      <c r="H35" s="204"/>
      <c r="I35" s="204"/>
      <c r="J35" s="204"/>
      <c r="K35" s="203"/>
    </row>
    <row r="36" spans="1:11" ht="13.5" thickBot="1">
      <c r="A36" s="40"/>
      <c r="B36" s="149" t="s">
        <v>209</v>
      </c>
      <c r="C36" s="152"/>
      <c r="D36" s="152"/>
      <c r="E36" s="150"/>
      <c r="F36" s="149"/>
      <c r="G36" s="152"/>
      <c r="H36" s="152"/>
      <c r="I36" s="152"/>
      <c r="J36" s="152"/>
      <c r="K36" s="150"/>
    </row>
    <row r="38" ht="15.75" thickBot="1">
      <c r="B38" s="32" t="s">
        <v>267</v>
      </c>
    </row>
    <row r="39" spans="1:12" ht="14.25">
      <c r="A39" s="33"/>
      <c r="B39" s="171"/>
      <c r="C39" s="197"/>
      <c r="D39" s="156" t="s">
        <v>90</v>
      </c>
      <c r="E39" s="157"/>
      <c r="F39" s="157"/>
      <c r="G39" s="157"/>
      <c r="H39" s="158"/>
      <c r="I39" s="156" t="s">
        <v>90</v>
      </c>
      <c r="J39" s="157"/>
      <c r="K39" s="157"/>
      <c r="L39" s="158"/>
    </row>
    <row r="40" spans="1:12" ht="15" thickBot="1">
      <c r="A40" s="37"/>
      <c r="B40" s="173"/>
      <c r="C40" s="175"/>
      <c r="D40" s="163" t="s">
        <v>165</v>
      </c>
      <c r="E40" s="198"/>
      <c r="F40" s="198"/>
      <c r="G40" s="198"/>
      <c r="H40" s="164"/>
      <c r="I40" s="163" t="s">
        <v>166</v>
      </c>
      <c r="J40" s="198"/>
      <c r="K40" s="198"/>
      <c r="L40" s="164"/>
    </row>
    <row r="41" spans="1:12" ht="19.5" thickBot="1">
      <c r="A41" s="37"/>
      <c r="B41" s="176"/>
      <c r="C41" s="177"/>
      <c r="D41" s="199" t="s">
        <v>206</v>
      </c>
      <c r="E41" s="200"/>
      <c r="F41" s="199" t="s">
        <v>207</v>
      </c>
      <c r="G41" s="201"/>
      <c r="H41" s="200"/>
      <c r="I41" s="199" t="s">
        <v>206</v>
      </c>
      <c r="J41" s="200"/>
      <c r="K41" s="199" t="s">
        <v>207</v>
      </c>
      <c r="L41" s="200"/>
    </row>
    <row r="42" spans="1:12" ht="19.5" thickBot="1">
      <c r="A42" s="37"/>
      <c r="B42" s="49" t="s">
        <v>167</v>
      </c>
      <c r="C42" s="39" t="s">
        <v>168</v>
      </c>
      <c r="D42" s="39" t="s">
        <v>169</v>
      </c>
      <c r="E42" s="50" t="s">
        <v>7</v>
      </c>
      <c r="F42" s="145" t="s">
        <v>169</v>
      </c>
      <c r="G42" s="146"/>
      <c r="H42" s="50" t="s">
        <v>7</v>
      </c>
      <c r="I42" s="39" t="s">
        <v>169</v>
      </c>
      <c r="J42" s="50" t="s">
        <v>7</v>
      </c>
      <c r="K42" s="39" t="s">
        <v>169</v>
      </c>
      <c r="L42" s="50" t="s">
        <v>7</v>
      </c>
    </row>
    <row r="43" spans="1:12" ht="15" thickBot="1">
      <c r="A43" s="37"/>
      <c r="B43" s="49" t="s">
        <v>170</v>
      </c>
      <c r="C43" s="39" t="s">
        <v>171</v>
      </c>
      <c r="D43" s="39">
        <v>0.82</v>
      </c>
      <c r="E43" s="39">
        <v>0.29</v>
      </c>
      <c r="F43" s="145">
        <v>0.81</v>
      </c>
      <c r="G43" s="146"/>
      <c r="H43" s="39">
        <v>0.33</v>
      </c>
      <c r="I43" s="39">
        <v>0.81</v>
      </c>
      <c r="J43" s="39">
        <v>0.3</v>
      </c>
      <c r="K43" s="39">
        <v>0.8</v>
      </c>
      <c r="L43" s="39">
        <v>0.34</v>
      </c>
    </row>
    <row r="44" spans="1:12" ht="15" thickBot="1">
      <c r="A44" s="37"/>
      <c r="B44" s="49" t="s">
        <v>172</v>
      </c>
      <c r="C44" s="39" t="s">
        <v>171</v>
      </c>
      <c r="D44" s="39">
        <v>0.82</v>
      </c>
      <c r="E44" s="39">
        <v>0.28</v>
      </c>
      <c r="F44" s="145">
        <v>0.81</v>
      </c>
      <c r="G44" s="146"/>
      <c r="H44" s="39">
        <v>0.33</v>
      </c>
      <c r="I44" s="39">
        <v>0.81</v>
      </c>
      <c r="J44" s="39">
        <v>0.29</v>
      </c>
      <c r="K44" s="39">
        <v>0.8</v>
      </c>
      <c r="L44" s="39">
        <v>0.33</v>
      </c>
    </row>
    <row r="45" spans="1:12" ht="15" thickBot="1">
      <c r="A45" s="37"/>
      <c r="B45" s="49" t="s">
        <v>170</v>
      </c>
      <c r="C45" s="39" t="s">
        <v>173</v>
      </c>
      <c r="D45" s="39">
        <v>0.82</v>
      </c>
      <c r="E45" s="39">
        <v>0.29</v>
      </c>
      <c r="F45" s="145">
        <v>0.81</v>
      </c>
      <c r="G45" s="146"/>
      <c r="H45" s="39">
        <v>0.33</v>
      </c>
      <c r="I45" s="39">
        <v>0.82</v>
      </c>
      <c r="J45" s="39">
        <v>0.29</v>
      </c>
      <c r="K45" s="39">
        <v>0.81</v>
      </c>
      <c r="L45" s="39">
        <v>0.33</v>
      </c>
    </row>
    <row r="46" spans="1:12" ht="15" thickBot="1">
      <c r="A46" s="37"/>
      <c r="B46" s="49" t="s">
        <v>172</v>
      </c>
      <c r="C46" s="39" t="s">
        <v>173</v>
      </c>
      <c r="D46" s="39">
        <v>0.82</v>
      </c>
      <c r="E46" s="39">
        <v>0.28</v>
      </c>
      <c r="F46" s="145">
        <v>0.82</v>
      </c>
      <c r="G46" s="146"/>
      <c r="H46" s="39">
        <v>0.32</v>
      </c>
      <c r="I46" s="39">
        <v>0.82</v>
      </c>
      <c r="J46" s="39">
        <v>0.28</v>
      </c>
      <c r="K46" s="39">
        <v>0.81</v>
      </c>
      <c r="L46" s="39">
        <v>0.32</v>
      </c>
    </row>
    <row r="47" spans="1:12" ht="12.75">
      <c r="A47" s="37"/>
      <c r="B47" s="147" t="s">
        <v>175</v>
      </c>
      <c r="C47" s="151"/>
      <c r="D47" s="151"/>
      <c r="E47" s="151"/>
      <c r="F47" s="148"/>
      <c r="G47" s="147" t="s">
        <v>213</v>
      </c>
      <c r="H47" s="151"/>
      <c r="I47" s="151"/>
      <c r="J47" s="151"/>
      <c r="K47" s="151"/>
      <c r="L47" s="148"/>
    </row>
    <row r="48" spans="1:12" ht="12.75">
      <c r="A48" s="37"/>
      <c r="B48" s="168" t="s">
        <v>182</v>
      </c>
      <c r="C48" s="169"/>
      <c r="D48" s="169"/>
      <c r="E48" s="169"/>
      <c r="F48" s="203"/>
      <c r="G48" s="168" t="s">
        <v>214</v>
      </c>
      <c r="H48" s="204"/>
      <c r="I48" s="204"/>
      <c r="J48" s="204"/>
      <c r="K48" s="204"/>
      <c r="L48" s="203"/>
    </row>
    <row r="49" spans="1:12" ht="13.5" thickBot="1">
      <c r="A49" s="40"/>
      <c r="B49" s="149" t="s">
        <v>209</v>
      </c>
      <c r="C49" s="152"/>
      <c r="D49" s="152"/>
      <c r="E49" s="152"/>
      <c r="F49" s="150"/>
      <c r="G49" s="149"/>
      <c r="H49" s="152"/>
      <c r="I49" s="152"/>
      <c r="J49" s="152"/>
      <c r="K49" s="152"/>
      <c r="L49" s="150"/>
    </row>
    <row r="50" ht="15.75" thickBot="1">
      <c r="B50" s="32" t="s">
        <v>268</v>
      </c>
    </row>
    <row r="51" spans="1:11" ht="14.25">
      <c r="A51" s="33"/>
      <c r="B51" s="165"/>
      <c r="C51" s="156" t="s">
        <v>90</v>
      </c>
      <c r="D51" s="157"/>
      <c r="E51" s="157"/>
      <c r="F51" s="157"/>
      <c r="G51" s="158"/>
      <c r="H51" s="156" t="s">
        <v>90</v>
      </c>
      <c r="I51" s="157"/>
      <c r="J51" s="157"/>
      <c r="K51" s="158"/>
    </row>
    <row r="52" spans="1:11" ht="15" thickBot="1">
      <c r="A52" s="37"/>
      <c r="B52" s="166"/>
      <c r="C52" s="163" t="s">
        <v>165</v>
      </c>
      <c r="D52" s="198"/>
      <c r="E52" s="198"/>
      <c r="F52" s="198"/>
      <c r="G52" s="164"/>
      <c r="H52" s="163" t="s">
        <v>166</v>
      </c>
      <c r="I52" s="198"/>
      <c r="J52" s="198"/>
      <c r="K52" s="164"/>
    </row>
    <row r="53" spans="1:11" ht="19.5" thickBot="1">
      <c r="A53" s="37"/>
      <c r="B53" s="167"/>
      <c r="C53" s="199" t="s">
        <v>206</v>
      </c>
      <c r="D53" s="200"/>
      <c r="E53" s="199" t="s">
        <v>207</v>
      </c>
      <c r="F53" s="201"/>
      <c r="G53" s="200"/>
      <c r="H53" s="199" t="s">
        <v>206</v>
      </c>
      <c r="I53" s="200"/>
      <c r="J53" s="199" t="s">
        <v>207</v>
      </c>
      <c r="K53" s="200"/>
    </row>
    <row r="54" spans="1:11" ht="19.5" thickBot="1">
      <c r="A54" s="37"/>
      <c r="B54" s="49" t="s">
        <v>167</v>
      </c>
      <c r="C54" s="39" t="s">
        <v>169</v>
      </c>
      <c r="D54" s="50" t="s">
        <v>7</v>
      </c>
      <c r="E54" s="145" t="s">
        <v>169</v>
      </c>
      <c r="F54" s="146"/>
      <c r="G54" s="50" t="s">
        <v>7</v>
      </c>
      <c r="H54" s="39" t="s">
        <v>169</v>
      </c>
      <c r="I54" s="50" t="s">
        <v>7</v>
      </c>
      <c r="J54" s="39" t="s">
        <v>169</v>
      </c>
      <c r="K54" s="50" t="s">
        <v>7</v>
      </c>
    </row>
    <row r="55" spans="1:11" ht="15" thickBot="1">
      <c r="A55" s="37"/>
      <c r="B55" s="49" t="s">
        <v>170</v>
      </c>
      <c r="C55" s="39">
        <v>0.64</v>
      </c>
      <c r="D55" s="39">
        <v>0.51</v>
      </c>
      <c r="E55" s="145">
        <v>0.64</v>
      </c>
      <c r="F55" s="146"/>
      <c r="G55" s="39">
        <v>0.57</v>
      </c>
      <c r="H55" s="39">
        <v>0.64</v>
      </c>
      <c r="I55" s="39">
        <v>0.51</v>
      </c>
      <c r="J55" s="39">
        <v>0.64</v>
      </c>
      <c r="K55" s="39">
        <v>0.56</v>
      </c>
    </row>
    <row r="56" spans="1:11" ht="15" thickBot="1">
      <c r="A56" s="37"/>
      <c r="B56" s="49" t="s">
        <v>172</v>
      </c>
      <c r="C56" s="39">
        <v>0.65</v>
      </c>
      <c r="D56" s="39">
        <v>0.5</v>
      </c>
      <c r="E56" s="145">
        <v>0.64</v>
      </c>
      <c r="F56" s="146"/>
      <c r="G56" s="39" t="s">
        <v>270</v>
      </c>
      <c r="H56" s="39">
        <v>0.65</v>
      </c>
      <c r="I56" s="39">
        <v>0.49</v>
      </c>
      <c r="J56" s="39">
        <v>0.65</v>
      </c>
      <c r="K56" s="39">
        <v>0.54</v>
      </c>
    </row>
    <row r="57" spans="1:11" ht="15" thickBot="1">
      <c r="A57" s="37"/>
      <c r="B57" s="49" t="s">
        <v>185</v>
      </c>
      <c r="C57" s="39">
        <v>0.67</v>
      </c>
      <c r="D57" s="39">
        <v>0.45</v>
      </c>
      <c r="E57" s="145">
        <v>0.67</v>
      </c>
      <c r="F57" s="146"/>
      <c r="G57" s="39">
        <v>0.5</v>
      </c>
      <c r="H57" s="39">
        <v>0.68</v>
      </c>
      <c r="I57" s="39">
        <v>0.44</v>
      </c>
      <c r="J57" s="39">
        <v>0.67</v>
      </c>
      <c r="K57" s="39">
        <v>0.49</v>
      </c>
    </row>
    <row r="58" spans="1:11" ht="15" thickBot="1">
      <c r="A58" s="37"/>
      <c r="B58" s="49" t="s">
        <v>186</v>
      </c>
      <c r="C58" s="39">
        <v>0.68</v>
      </c>
      <c r="D58" s="39">
        <v>0.42</v>
      </c>
      <c r="E58" s="145">
        <v>0.68</v>
      </c>
      <c r="F58" s="146"/>
      <c r="G58" s="39">
        <v>0.47</v>
      </c>
      <c r="H58" s="39">
        <v>0.69</v>
      </c>
      <c r="I58" s="39">
        <v>0.42</v>
      </c>
      <c r="J58" s="39">
        <v>0.69</v>
      </c>
      <c r="K58" s="39">
        <v>0.46</v>
      </c>
    </row>
    <row r="59" spans="1:11" ht="12.75">
      <c r="A59" s="37"/>
      <c r="B59" s="147" t="s">
        <v>175</v>
      </c>
      <c r="C59" s="151"/>
      <c r="D59" s="151"/>
      <c r="E59" s="148"/>
      <c r="F59" s="147" t="s">
        <v>213</v>
      </c>
      <c r="G59" s="151"/>
      <c r="H59" s="151"/>
      <c r="I59" s="151"/>
      <c r="J59" s="151"/>
      <c r="K59" s="148"/>
    </row>
    <row r="60" spans="1:11" ht="12.75">
      <c r="A60" s="37"/>
      <c r="B60" s="168" t="s">
        <v>182</v>
      </c>
      <c r="C60" s="169"/>
      <c r="D60" s="169"/>
      <c r="E60" s="203"/>
      <c r="F60" s="168" t="s">
        <v>214</v>
      </c>
      <c r="G60" s="204"/>
      <c r="H60" s="204"/>
      <c r="I60" s="204"/>
      <c r="J60" s="204"/>
      <c r="K60" s="203"/>
    </row>
    <row r="61" spans="1:11" ht="13.5" thickBot="1">
      <c r="A61" s="40"/>
      <c r="B61" s="149" t="s">
        <v>209</v>
      </c>
      <c r="C61" s="152"/>
      <c r="D61" s="152"/>
      <c r="E61" s="150"/>
      <c r="F61" s="149"/>
      <c r="G61" s="152"/>
      <c r="H61" s="152"/>
      <c r="I61" s="152"/>
      <c r="J61" s="152"/>
      <c r="K61" s="150"/>
    </row>
    <row r="62" ht="15.75" thickBot="1">
      <c r="B62" s="32" t="s">
        <v>269</v>
      </c>
    </row>
    <row r="63" spans="1:11" ht="14.25">
      <c r="A63" s="33"/>
      <c r="B63" s="165"/>
      <c r="C63" s="156" t="s">
        <v>90</v>
      </c>
      <c r="D63" s="157"/>
      <c r="E63" s="157"/>
      <c r="F63" s="157"/>
      <c r="G63" s="158"/>
      <c r="H63" s="156" t="s">
        <v>90</v>
      </c>
      <c r="I63" s="157"/>
      <c r="J63" s="157"/>
      <c r="K63" s="158"/>
    </row>
    <row r="64" spans="1:11" ht="15" thickBot="1">
      <c r="A64" s="37"/>
      <c r="B64" s="166"/>
      <c r="C64" s="163" t="s">
        <v>165</v>
      </c>
      <c r="D64" s="198"/>
      <c r="E64" s="198"/>
      <c r="F64" s="198"/>
      <c r="G64" s="164"/>
      <c r="H64" s="163" t="s">
        <v>166</v>
      </c>
      <c r="I64" s="198"/>
      <c r="J64" s="198"/>
      <c r="K64" s="164"/>
    </row>
    <row r="65" spans="1:11" ht="19.5" thickBot="1">
      <c r="A65" s="37"/>
      <c r="B65" s="167"/>
      <c r="C65" s="199" t="s">
        <v>206</v>
      </c>
      <c r="D65" s="200"/>
      <c r="E65" s="199" t="s">
        <v>207</v>
      </c>
      <c r="F65" s="201"/>
      <c r="G65" s="200"/>
      <c r="H65" s="199" t="s">
        <v>206</v>
      </c>
      <c r="I65" s="200"/>
      <c r="J65" s="199" t="s">
        <v>207</v>
      </c>
      <c r="K65" s="200"/>
    </row>
    <row r="66" spans="1:11" ht="19.5" thickBot="1">
      <c r="A66" s="37"/>
      <c r="B66" s="49" t="s">
        <v>167</v>
      </c>
      <c r="C66" s="39" t="s">
        <v>169</v>
      </c>
      <c r="D66" s="50" t="s">
        <v>7</v>
      </c>
      <c r="E66" s="145" t="s">
        <v>169</v>
      </c>
      <c r="F66" s="146"/>
      <c r="G66" s="50" t="s">
        <v>7</v>
      </c>
      <c r="H66" s="39" t="s">
        <v>169</v>
      </c>
      <c r="I66" s="50" t="s">
        <v>7</v>
      </c>
      <c r="J66" s="39" t="s">
        <v>169</v>
      </c>
      <c r="K66" s="50" t="s">
        <v>7</v>
      </c>
    </row>
    <row r="67" spans="1:11" ht="15" thickBot="1">
      <c r="A67" s="37"/>
      <c r="B67" s="49" t="s">
        <v>170</v>
      </c>
      <c r="C67" s="39">
        <v>0.63</v>
      </c>
      <c r="D67" s="39">
        <v>0.47</v>
      </c>
      <c r="E67" s="145">
        <v>0.63</v>
      </c>
      <c r="F67" s="146"/>
      <c r="G67" s="39">
        <v>0.52</v>
      </c>
      <c r="H67" s="39">
        <v>0.62</v>
      </c>
      <c r="I67" s="39">
        <v>0.45</v>
      </c>
      <c r="J67" s="39">
        <v>0.62</v>
      </c>
      <c r="K67" s="39">
        <v>0.49</v>
      </c>
    </row>
    <row r="68" spans="1:11" ht="15" thickBot="1">
      <c r="A68" s="37"/>
      <c r="B68" s="49" t="s">
        <v>172</v>
      </c>
      <c r="C68" s="39">
        <v>0.64</v>
      </c>
      <c r="D68" s="39">
        <v>0.47</v>
      </c>
      <c r="E68" s="145">
        <v>0.64</v>
      </c>
      <c r="F68" s="146"/>
      <c r="G68" s="39">
        <v>0.52</v>
      </c>
      <c r="H68" s="39">
        <v>0.64</v>
      </c>
      <c r="I68" s="39">
        <v>0.44</v>
      </c>
      <c r="J68" s="39">
        <v>0.63</v>
      </c>
      <c r="K68" s="39">
        <v>0.48</v>
      </c>
    </row>
    <row r="69" spans="1:11" ht="15" thickBot="1">
      <c r="A69" s="37"/>
      <c r="B69" s="49" t="s">
        <v>185</v>
      </c>
      <c r="C69" s="39">
        <v>0.67</v>
      </c>
      <c r="D69" s="39">
        <v>0.46</v>
      </c>
      <c r="E69" s="145">
        <v>0.67</v>
      </c>
      <c r="F69" s="146"/>
      <c r="G69" s="39">
        <v>0.5</v>
      </c>
      <c r="H69" s="39">
        <v>0.67</v>
      </c>
      <c r="I69" s="39">
        <v>0.42</v>
      </c>
      <c r="J69" s="39">
        <v>0.66</v>
      </c>
      <c r="K69" s="39">
        <v>0.46</v>
      </c>
    </row>
    <row r="70" spans="1:11" ht="15" thickBot="1">
      <c r="A70" s="37"/>
      <c r="B70" s="49" t="s">
        <v>186</v>
      </c>
      <c r="C70" s="39">
        <v>0.69</v>
      </c>
      <c r="D70" s="39">
        <v>0.45</v>
      </c>
      <c r="E70" s="145">
        <v>0.69</v>
      </c>
      <c r="F70" s="146"/>
      <c r="G70" s="39">
        <v>0.49</v>
      </c>
      <c r="H70" s="39">
        <v>0.68</v>
      </c>
      <c r="I70" s="39">
        <v>0.4</v>
      </c>
      <c r="J70" s="39">
        <v>0.68</v>
      </c>
      <c r="K70" s="39">
        <v>0.45</v>
      </c>
    </row>
    <row r="71" spans="1:11" ht="12.75">
      <c r="A71" s="37"/>
      <c r="B71" s="147" t="s">
        <v>175</v>
      </c>
      <c r="C71" s="151"/>
      <c r="D71" s="151"/>
      <c r="E71" s="148"/>
      <c r="F71" s="147" t="s">
        <v>213</v>
      </c>
      <c r="G71" s="151"/>
      <c r="H71" s="151"/>
      <c r="I71" s="151"/>
      <c r="J71" s="151"/>
      <c r="K71" s="148"/>
    </row>
    <row r="72" spans="1:11" ht="12.75">
      <c r="A72" s="37"/>
      <c r="B72" s="168" t="s">
        <v>182</v>
      </c>
      <c r="C72" s="169"/>
      <c r="D72" s="169"/>
      <c r="E72" s="203"/>
      <c r="F72" s="168" t="s">
        <v>214</v>
      </c>
      <c r="G72" s="204"/>
      <c r="H72" s="204"/>
      <c r="I72" s="204"/>
      <c r="J72" s="204"/>
      <c r="K72" s="203"/>
    </row>
    <row r="73" spans="1:11" ht="13.5" thickBot="1">
      <c r="A73" s="40"/>
      <c r="B73" s="149" t="s">
        <v>209</v>
      </c>
      <c r="C73" s="152"/>
      <c r="D73" s="152"/>
      <c r="E73" s="150"/>
      <c r="F73" s="149"/>
      <c r="G73" s="152"/>
      <c r="H73" s="152"/>
      <c r="I73" s="152"/>
      <c r="J73" s="152"/>
      <c r="K73" s="150"/>
    </row>
  </sheetData>
  <sheetProtection password="CC40" sheet="1" objects="1" scenarios="1"/>
  <mergeCells count="120">
    <mergeCell ref="B72:E72"/>
    <mergeCell ref="F72:K72"/>
    <mergeCell ref="J65:K65"/>
    <mergeCell ref="E66:F66"/>
    <mergeCell ref="E67:F67"/>
    <mergeCell ref="E68:F68"/>
    <mergeCell ref="E69:F69"/>
    <mergeCell ref="B73:E73"/>
    <mergeCell ref="F73:K73"/>
    <mergeCell ref="E70:F70"/>
    <mergeCell ref="B71:E71"/>
    <mergeCell ref="F71:K71"/>
    <mergeCell ref="B61:E61"/>
    <mergeCell ref="F61:K61"/>
    <mergeCell ref="B63:B65"/>
    <mergeCell ref="C63:G63"/>
    <mergeCell ref="H63:K63"/>
    <mergeCell ref="C64:G64"/>
    <mergeCell ref="H64:K64"/>
    <mergeCell ref="C65:D65"/>
    <mergeCell ref="E65:G65"/>
    <mergeCell ref="H65:I65"/>
    <mergeCell ref="E57:F57"/>
    <mergeCell ref="E58:F58"/>
    <mergeCell ref="B59:E59"/>
    <mergeCell ref="F59:K59"/>
    <mergeCell ref="B60:E60"/>
    <mergeCell ref="F60:K60"/>
    <mergeCell ref="E53:G53"/>
    <mergeCell ref="H53:I53"/>
    <mergeCell ref="J53:K53"/>
    <mergeCell ref="E54:F54"/>
    <mergeCell ref="E55:F55"/>
    <mergeCell ref="E56:F56"/>
    <mergeCell ref="B48:F48"/>
    <mergeCell ref="G48:L48"/>
    <mergeCell ref="B49:F49"/>
    <mergeCell ref="G49:L49"/>
    <mergeCell ref="B51:B53"/>
    <mergeCell ref="C51:G51"/>
    <mergeCell ref="H51:K51"/>
    <mergeCell ref="C52:G52"/>
    <mergeCell ref="H52:K52"/>
    <mergeCell ref="C53:D53"/>
    <mergeCell ref="F42:G42"/>
    <mergeCell ref="F43:G43"/>
    <mergeCell ref="F44:G44"/>
    <mergeCell ref="F45:G45"/>
    <mergeCell ref="F46:G46"/>
    <mergeCell ref="B47:F47"/>
    <mergeCell ref="G47:L47"/>
    <mergeCell ref="B39:C41"/>
    <mergeCell ref="D39:H39"/>
    <mergeCell ref="I39:L39"/>
    <mergeCell ref="D40:H40"/>
    <mergeCell ref="I40:L40"/>
    <mergeCell ref="D41:E41"/>
    <mergeCell ref="F41:H41"/>
    <mergeCell ref="I41:J41"/>
    <mergeCell ref="K41:L41"/>
    <mergeCell ref="B2:C4"/>
    <mergeCell ref="D2:H2"/>
    <mergeCell ref="D3:H3"/>
    <mergeCell ref="D4:E4"/>
    <mergeCell ref="F4:H4"/>
    <mergeCell ref="I4:J4"/>
    <mergeCell ref="F5:G5"/>
    <mergeCell ref="F6:G6"/>
    <mergeCell ref="F7:G7"/>
    <mergeCell ref="F8:G8"/>
    <mergeCell ref="I2:L2"/>
    <mergeCell ref="I3:L3"/>
    <mergeCell ref="K4:L4"/>
    <mergeCell ref="F9:G9"/>
    <mergeCell ref="B10:F10"/>
    <mergeCell ref="B11:F11"/>
    <mergeCell ref="B12:F12"/>
    <mergeCell ref="G10:L10"/>
    <mergeCell ref="G11:L11"/>
    <mergeCell ref="G12:L12"/>
    <mergeCell ref="B14:B16"/>
    <mergeCell ref="C14:G14"/>
    <mergeCell ref="C15:G15"/>
    <mergeCell ref="C16:D16"/>
    <mergeCell ref="E16:G16"/>
    <mergeCell ref="H16:I16"/>
    <mergeCell ref="E17:F17"/>
    <mergeCell ref="E18:F18"/>
    <mergeCell ref="E19:F19"/>
    <mergeCell ref="E20:F20"/>
    <mergeCell ref="H14:K14"/>
    <mergeCell ref="H15:K15"/>
    <mergeCell ref="J16:K16"/>
    <mergeCell ref="E21:F21"/>
    <mergeCell ref="B22:E22"/>
    <mergeCell ref="B23:E23"/>
    <mergeCell ref="B24:E24"/>
    <mergeCell ref="F22:K22"/>
    <mergeCell ref="F23:K23"/>
    <mergeCell ref="F24:K24"/>
    <mergeCell ref="B26:B28"/>
    <mergeCell ref="C26:G26"/>
    <mergeCell ref="C27:G27"/>
    <mergeCell ref="C28:D28"/>
    <mergeCell ref="E28:G28"/>
    <mergeCell ref="H28:I28"/>
    <mergeCell ref="E29:F29"/>
    <mergeCell ref="E30:F30"/>
    <mergeCell ref="E31:F31"/>
    <mergeCell ref="E32:F32"/>
    <mergeCell ref="H26:K26"/>
    <mergeCell ref="H27:K27"/>
    <mergeCell ref="J28:K28"/>
    <mergeCell ref="E33:F33"/>
    <mergeCell ref="B34:E34"/>
    <mergeCell ref="B35:E35"/>
    <mergeCell ref="B36:E36"/>
    <mergeCell ref="F34:K34"/>
    <mergeCell ref="F35:K35"/>
    <mergeCell ref="F36:K36"/>
  </mergeCell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IV16384"/>
    </sheetView>
  </sheetViews>
  <sheetFormatPr defaultColWidth="11.421875" defaultRowHeight="12.75"/>
  <cols>
    <col min="1" max="1" width="24.421875" style="31" customWidth="1"/>
    <col min="2" max="16384" width="11.421875" style="31" customWidth="1"/>
  </cols>
  <sheetData>
    <row r="1" ht="15.75" thickBot="1">
      <c r="B1" s="32" t="s">
        <v>131</v>
      </c>
    </row>
    <row r="2" spans="1:12" ht="14.25" customHeight="1">
      <c r="A2" s="33"/>
      <c r="B2" s="171"/>
      <c r="C2" s="197"/>
      <c r="D2" s="156" t="s">
        <v>90</v>
      </c>
      <c r="E2" s="157"/>
      <c r="F2" s="157"/>
      <c r="G2" s="157"/>
      <c r="H2" s="158"/>
      <c r="I2" s="156" t="s">
        <v>90</v>
      </c>
      <c r="J2" s="157"/>
      <c r="K2" s="157"/>
      <c r="L2" s="158"/>
    </row>
    <row r="3" spans="1:12" ht="14.25" customHeight="1" thickBot="1">
      <c r="A3" s="37"/>
      <c r="B3" s="173"/>
      <c r="C3" s="175"/>
      <c r="D3" s="163" t="s">
        <v>165</v>
      </c>
      <c r="E3" s="198"/>
      <c r="F3" s="198"/>
      <c r="G3" s="198"/>
      <c r="H3" s="164"/>
      <c r="I3" s="163" t="s">
        <v>166</v>
      </c>
      <c r="J3" s="198"/>
      <c r="K3" s="198"/>
      <c r="L3" s="164"/>
    </row>
    <row r="4" spans="1:12" ht="18.75" customHeight="1" thickBot="1">
      <c r="A4" s="37"/>
      <c r="B4" s="176"/>
      <c r="C4" s="177"/>
      <c r="D4" s="199" t="s">
        <v>206</v>
      </c>
      <c r="E4" s="200"/>
      <c r="F4" s="199" t="s">
        <v>207</v>
      </c>
      <c r="G4" s="201"/>
      <c r="H4" s="200"/>
      <c r="I4" s="199" t="s">
        <v>206</v>
      </c>
      <c r="J4" s="200"/>
      <c r="K4" s="199" t="s">
        <v>207</v>
      </c>
      <c r="L4" s="200"/>
    </row>
    <row r="5" spans="1:12" ht="19.5" thickBot="1">
      <c r="A5" s="37"/>
      <c r="B5" s="49" t="s">
        <v>167</v>
      </c>
      <c r="C5" s="39" t="s">
        <v>168</v>
      </c>
      <c r="D5" s="39" t="s">
        <v>169</v>
      </c>
      <c r="E5" s="50" t="s">
        <v>7</v>
      </c>
      <c r="F5" s="145" t="s">
        <v>169</v>
      </c>
      <c r="G5" s="146"/>
      <c r="H5" s="50" t="s">
        <v>7</v>
      </c>
      <c r="I5" s="39" t="s">
        <v>169</v>
      </c>
      <c r="J5" s="50" t="s">
        <v>7</v>
      </c>
      <c r="K5" s="39" t="s">
        <v>169</v>
      </c>
      <c r="L5" s="50" t="s">
        <v>7</v>
      </c>
    </row>
    <row r="6" spans="1:12" ht="15" thickBot="1">
      <c r="A6" s="37"/>
      <c r="B6" s="49" t="s">
        <v>170</v>
      </c>
      <c r="C6" s="39" t="s">
        <v>171</v>
      </c>
      <c r="D6" s="39">
        <v>0.68</v>
      </c>
      <c r="E6" s="39">
        <v>0.16</v>
      </c>
      <c r="F6" s="145">
        <v>0.68</v>
      </c>
      <c r="G6" s="146"/>
      <c r="H6" s="39">
        <v>0.16</v>
      </c>
      <c r="I6" s="39">
        <v>0.68</v>
      </c>
      <c r="J6" s="39">
        <v>0.16</v>
      </c>
      <c r="K6" s="39">
        <v>0.68</v>
      </c>
      <c r="L6" s="39">
        <v>0.16</v>
      </c>
    </row>
    <row r="7" spans="1:12" ht="15" thickBot="1">
      <c r="A7" s="37"/>
      <c r="B7" s="49" t="s">
        <v>172</v>
      </c>
      <c r="C7" s="39" t="s">
        <v>171</v>
      </c>
      <c r="D7" s="39">
        <v>0.687</v>
      </c>
      <c r="E7" s="39">
        <v>0.15</v>
      </c>
      <c r="F7" s="145">
        <v>0.68</v>
      </c>
      <c r="G7" s="146"/>
      <c r="H7" s="39">
        <v>0.16</v>
      </c>
      <c r="I7" s="39">
        <v>0.68</v>
      </c>
      <c r="J7" s="39">
        <v>0.16</v>
      </c>
      <c r="K7" s="39">
        <v>0.69</v>
      </c>
      <c r="L7" s="39">
        <v>0.16</v>
      </c>
    </row>
    <row r="8" spans="1:12" ht="15" thickBot="1">
      <c r="A8" s="37"/>
      <c r="B8" s="49" t="s">
        <v>170</v>
      </c>
      <c r="C8" s="39" t="s">
        <v>173</v>
      </c>
      <c r="D8" s="39">
        <v>0.66</v>
      </c>
      <c r="E8" s="39">
        <v>0.2</v>
      </c>
      <c r="F8" s="145">
        <v>0.66</v>
      </c>
      <c r="G8" s="146"/>
      <c r="H8" s="39">
        <v>0.2</v>
      </c>
      <c r="I8" s="39">
        <v>0.66</v>
      </c>
      <c r="J8" s="39">
        <v>0.21</v>
      </c>
      <c r="K8" s="39">
        <v>0.66</v>
      </c>
      <c r="L8" s="39">
        <v>0.21</v>
      </c>
    </row>
    <row r="9" spans="1:12" ht="15" thickBot="1">
      <c r="A9" s="37"/>
      <c r="B9" s="49" t="s">
        <v>172</v>
      </c>
      <c r="C9" s="39" t="s">
        <v>173</v>
      </c>
      <c r="D9" s="39">
        <v>0.66</v>
      </c>
      <c r="E9" s="39">
        <v>0.2</v>
      </c>
      <c r="F9" s="145">
        <v>0.66</v>
      </c>
      <c r="G9" s="146"/>
      <c r="H9" s="39">
        <v>0.2</v>
      </c>
      <c r="I9" s="39">
        <v>0.66</v>
      </c>
      <c r="J9" s="39">
        <v>0.21</v>
      </c>
      <c r="K9" s="39">
        <v>0.67</v>
      </c>
      <c r="L9" s="39">
        <v>0.21</v>
      </c>
    </row>
    <row r="10" spans="1:12" ht="12.75">
      <c r="A10" s="37"/>
      <c r="B10" s="147" t="s">
        <v>175</v>
      </c>
      <c r="C10" s="151"/>
      <c r="D10" s="151"/>
      <c r="E10" s="151"/>
      <c r="F10" s="148"/>
      <c r="G10" s="147" t="s">
        <v>213</v>
      </c>
      <c r="H10" s="151"/>
      <c r="I10" s="151"/>
      <c r="J10" s="151"/>
      <c r="K10" s="151"/>
      <c r="L10" s="148"/>
    </row>
    <row r="11" spans="1:12" ht="12.75">
      <c r="A11" s="37"/>
      <c r="B11" s="168" t="s">
        <v>182</v>
      </c>
      <c r="C11" s="169"/>
      <c r="D11" s="169"/>
      <c r="E11" s="169"/>
      <c r="F11" s="203"/>
      <c r="G11" s="168" t="s">
        <v>215</v>
      </c>
      <c r="H11" s="204"/>
      <c r="I11" s="204"/>
      <c r="J11" s="204"/>
      <c r="K11" s="204"/>
      <c r="L11" s="203"/>
    </row>
    <row r="12" spans="1:12" ht="13.5" thickBot="1">
      <c r="A12" s="40"/>
      <c r="B12" s="149" t="s">
        <v>209</v>
      </c>
      <c r="C12" s="152"/>
      <c r="D12" s="152"/>
      <c r="E12" s="152"/>
      <c r="F12" s="150"/>
      <c r="G12" s="149"/>
      <c r="H12" s="152"/>
      <c r="I12" s="152"/>
      <c r="J12" s="152"/>
      <c r="K12" s="152"/>
      <c r="L12" s="150"/>
    </row>
    <row r="13" ht="15.75" thickBot="1">
      <c r="B13" s="32" t="s">
        <v>109</v>
      </c>
    </row>
    <row r="14" spans="1:11" ht="14.25" customHeight="1">
      <c r="A14" s="33"/>
      <c r="B14" s="165"/>
      <c r="C14" s="156" t="s">
        <v>90</v>
      </c>
      <c r="D14" s="157"/>
      <c r="E14" s="157"/>
      <c r="F14" s="157"/>
      <c r="G14" s="158"/>
      <c r="H14" s="156" t="s">
        <v>90</v>
      </c>
      <c r="I14" s="157"/>
      <c r="J14" s="157"/>
      <c r="K14" s="158"/>
    </row>
    <row r="15" spans="1:11" ht="14.25" customHeight="1" thickBot="1">
      <c r="A15" s="37"/>
      <c r="B15" s="166"/>
      <c r="C15" s="163" t="s">
        <v>165</v>
      </c>
      <c r="D15" s="198"/>
      <c r="E15" s="198"/>
      <c r="F15" s="198"/>
      <c r="G15" s="164"/>
      <c r="H15" s="163" t="s">
        <v>166</v>
      </c>
      <c r="I15" s="198"/>
      <c r="J15" s="198"/>
      <c r="K15" s="164"/>
    </row>
    <row r="16" spans="1:11" ht="18.75" customHeight="1" thickBot="1">
      <c r="A16" s="37"/>
      <c r="B16" s="167"/>
      <c r="C16" s="199" t="s">
        <v>206</v>
      </c>
      <c r="D16" s="200"/>
      <c r="E16" s="199" t="s">
        <v>207</v>
      </c>
      <c r="F16" s="201"/>
      <c r="G16" s="200"/>
      <c r="H16" s="199" t="s">
        <v>206</v>
      </c>
      <c r="I16" s="200"/>
      <c r="J16" s="199" t="s">
        <v>207</v>
      </c>
      <c r="K16" s="200"/>
    </row>
    <row r="17" spans="1:11" ht="19.5" thickBot="1">
      <c r="A17" s="37"/>
      <c r="B17" s="49" t="s">
        <v>167</v>
      </c>
      <c r="C17" s="39" t="s">
        <v>169</v>
      </c>
      <c r="D17" s="50" t="s">
        <v>7</v>
      </c>
      <c r="E17" s="145" t="s">
        <v>169</v>
      </c>
      <c r="F17" s="146"/>
      <c r="G17" s="50" t="s">
        <v>7</v>
      </c>
      <c r="H17" s="39" t="s">
        <v>169</v>
      </c>
      <c r="I17" s="50" t="s">
        <v>7</v>
      </c>
      <c r="J17" s="39" t="s">
        <v>169</v>
      </c>
      <c r="K17" s="50" t="s">
        <v>7</v>
      </c>
    </row>
    <row r="18" spans="1:11" ht="15" thickBot="1">
      <c r="A18" s="37"/>
      <c r="B18" s="49" t="s">
        <v>170</v>
      </c>
      <c r="C18" s="39">
        <v>0.59</v>
      </c>
      <c r="D18" s="39">
        <v>0.15</v>
      </c>
      <c r="E18" s="145">
        <v>0.59</v>
      </c>
      <c r="F18" s="146"/>
      <c r="G18" s="39">
        <v>0.16</v>
      </c>
      <c r="H18" s="39">
        <v>0.61</v>
      </c>
      <c r="I18" s="39">
        <v>0.14</v>
      </c>
      <c r="J18" s="39">
        <v>0.61</v>
      </c>
      <c r="K18" s="39">
        <v>0.14</v>
      </c>
    </row>
    <row r="19" spans="1:11" ht="15" thickBot="1">
      <c r="A19" s="37"/>
      <c r="B19" s="49" t="s">
        <v>172</v>
      </c>
      <c r="C19" s="39">
        <v>0.59</v>
      </c>
      <c r="D19" s="39">
        <v>0.15</v>
      </c>
      <c r="E19" s="145">
        <v>0.59</v>
      </c>
      <c r="F19" s="146"/>
      <c r="G19" s="39">
        <v>0.16</v>
      </c>
      <c r="H19" s="39">
        <v>0.62</v>
      </c>
      <c r="I19" s="39">
        <v>0.14</v>
      </c>
      <c r="J19" s="39">
        <v>0.61</v>
      </c>
      <c r="K19" s="39">
        <v>0.14</v>
      </c>
    </row>
    <row r="20" spans="1:11" ht="15" thickBot="1">
      <c r="A20" s="37"/>
      <c r="B20" s="49" t="s">
        <v>185</v>
      </c>
      <c r="C20" s="39">
        <v>0.6</v>
      </c>
      <c r="D20" s="39">
        <v>0.15</v>
      </c>
      <c r="E20" s="145">
        <v>0.6</v>
      </c>
      <c r="F20" s="146"/>
      <c r="G20" s="39">
        <v>0.15</v>
      </c>
      <c r="H20" s="39">
        <v>0.63</v>
      </c>
      <c r="I20" s="39">
        <v>0.14</v>
      </c>
      <c r="J20" s="39">
        <v>0.62</v>
      </c>
      <c r="K20" s="39">
        <v>0.14</v>
      </c>
    </row>
    <row r="21" spans="1:11" ht="15" thickBot="1">
      <c r="A21" s="37"/>
      <c r="B21" s="49" t="s">
        <v>186</v>
      </c>
      <c r="C21" s="39">
        <v>0.61</v>
      </c>
      <c r="D21" s="39">
        <v>0.15</v>
      </c>
      <c r="E21" s="145">
        <v>0.61</v>
      </c>
      <c r="F21" s="146"/>
      <c r="G21" s="39">
        <v>0.15</v>
      </c>
      <c r="H21" s="39">
        <v>0.63</v>
      </c>
      <c r="I21" s="39">
        <v>0.14</v>
      </c>
      <c r="J21" s="39">
        <v>0.63</v>
      </c>
      <c r="K21" s="39">
        <v>0.14</v>
      </c>
    </row>
    <row r="22" spans="1:11" ht="12.75">
      <c r="A22" s="37"/>
      <c r="B22" s="147" t="s">
        <v>175</v>
      </c>
      <c r="C22" s="151"/>
      <c r="D22" s="151"/>
      <c r="E22" s="148"/>
      <c r="F22" s="147" t="s">
        <v>213</v>
      </c>
      <c r="G22" s="151"/>
      <c r="H22" s="151"/>
      <c r="I22" s="151"/>
      <c r="J22" s="151"/>
      <c r="K22" s="148"/>
    </row>
    <row r="23" spans="1:11" ht="12.75">
      <c r="A23" s="37"/>
      <c r="B23" s="168" t="s">
        <v>182</v>
      </c>
      <c r="C23" s="169"/>
      <c r="D23" s="169"/>
      <c r="E23" s="203"/>
      <c r="F23" s="168" t="s">
        <v>215</v>
      </c>
      <c r="G23" s="204"/>
      <c r="H23" s="204"/>
      <c r="I23" s="204"/>
      <c r="J23" s="204"/>
      <c r="K23" s="203"/>
    </row>
    <row r="24" spans="1:11" ht="13.5" thickBot="1">
      <c r="A24" s="40"/>
      <c r="B24" s="149" t="s">
        <v>209</v>
      </c>
      <c r="C24" s="152"/>
      <c r="D24" s="152"/>
      <c r="E24" s="150"/>
      <c r="F24" s="149"/>
      <c r="G24" s="152"/>
      <c r="H24" s="152"/>
      <c r="I24" s="152"/>
      <c r="J24" s="152"/>
      <c r="K24" s="150"/>
    </row>
    <row r="25" ht="15.75" thickBot="1">
      <c r="B25" s="32" t="s">
        <v>205</v>
      </c>
    </row>
    <row r="26" spans="1:11" ht="14.25" customHeight="1">
      <c r="A26" s="33"/>
      <c r="B26" s="165"/>
      <c r="C26" s="156" t="s">
        <v>90</v>
      </c>
      <c r="D26" s="157"/>
      <c r="E26" s="157"/>
      <c r="F26" s="157"/>
      <c r="G26" s="158"/>
      <c r="H26" s="156" t="s">
        <v>90</v>
      </c>
      <c r="I26" s="157"/>
      <c r="J26" s="157"/>
      <c r="K26" s="158"/>
    </row>
    <row r="27" spans="1:11" ht="14.25" customHeight="1" thickBot="1">
      <c r="A27" s="37"/>
      <c r="B27" s="166"/>
      <c r="C27" s="163" t="s">
        <v>165</v>
      </c>
      <c r="D27" s="198"/>
      <c r="E27" s="198"/>
      <c r="F27" s="198"/>
      <c r="G27" s="164"/>
      <c r="H27" s="163" t="s">
        <v>166</v>
      </c>
      <c r="I27" s="198"/>
      <c r="J27" s="198"/>
      <c r="K27" s="164"/>
    </row>
    <row r="28" spans="1:11" ht="18.75" customHeight="1" thickBot="1">
      <c r="A28" s="37"/>
      <c r="B28" s="167"/>
      <c r="C28" s="199" t="s">
        <v>206</v>
      </c>
      <c r="D28" s="200"/>
      <c r="E28" s="199" t="s">
        <v>207</v>
      </c>
      <c r="F28" s="201"/>
      <c r="G28" s="200"/>
      <c r="H28" s="199" t="s">
        <v>206</v>
      </c>
      <c r="I28" s="200"/>
      <c r="J28" s="199" t="s">
        <v>207</v>
      </c>
      <c r="K28" s="200"/>
    </row>
    <row r="29" spans="1:11" ht="19.5" thickBot="1">
      <c r="A29" s="37"/>
      <c r="B29" s="49" t="s">
        <v>167</v>
      </c>
      <c r="C29" s="39" t="s">
        <v>169</v>
      </c>
      <c r="D29" s="50" t="s">
        <v>7</v>
      </c>
      <c r="E29" s="145" t="s">
        <v>169</v>
      </c>
      <c r="F29" s="146"/>
      <c r="G29" s="50" t="s">
        <v>7</v>
      </c>
      <c r="H29" s="39" t="s">
        <v>169</v>
      </c>
      <c r="I29" s="50" t="s">
        <v>7</v>
      </c>
      <c r="J29" s="39" t="s">
        <v>169</v>
      </c>
      <c r="K29" s="50" t="s">
        <v>7</v>
      </c>
    </row>
    <row r="30" spans="1:11" ht="15" thickBot="1">
      <c r="A30" s="37"/>
      <c r="B30" s="49" t="s">
        <v>170</v>
      </c>
      <c r="C30" s="39">
        <v>0.64</v>
      </c>
      <c r="D30" s="39">
        <v>0.24</v>
      </c>
      <c r="E30" s="145">
        <v>0.65</v>
      </c>
      <c r="F30" s="146"/>
      <c r="G30" s="39">
        <v>0.23</v>
      </c>
      <c r="H30" s="39">
        <v>0.67</v>
      </c>
      <c r="I30" s="39">
        <v>0.19</v>
      </c>
      <c r="J30" s="39">
        <v>0.67</v>
      </c>
      <c r="K30" s="39">
        <v>0.19</v>
      </c>
    </row>
    <row r="31" spans="1:11" ht="15" thickBot="1">
      <c r="A31" s="37"/>
      <c r="B31" s="49" t="s">
        <v>172</v>
      </c>
      <c r="C31" s="39">
        <v>0.64</v>
      </c>
      <c r="D31" s="39">
        <v>0.27</v>
      </c>
      <c r="E31" s="145">
        <v>0.64</v>
      </c>
      <c r="F31" s="146"/>
      <c r="G31" s="39">
        <v>0.26</v>
      </c>
      <c r="H31" s="39">
        <v>0.66</v>
      </c>
      <c r="I31" s="39">
        <v>0.21</v>
      </c>
      <c r="J31" s="39">
        <v>0.67</v>
      </c>
      <c r="K31" s="39">
        <v>0.21</v>
      </c>
    </row>
    <row r="32" spans="1:11" ht="15" thickBot="1">
      <c r="A32" s="37"/>
      <c r="B32" s="49" t="s">
        <v>185</v>
      </c>
      <c r="C32" s="39">
        <v>0.63</v>
      </c>
      <c r="D32" s="39">
        <v>0.33</v>
      </c>
      <c r="E32" s="145">
        <v>0.63</v>
      </c>
      <c r="F32" s="146"/>
      <c r="G32" s="39">
        <v>0.32</v>
      </c>
      <c r="H32" s="39">
        <v>0.66</v>
      </c>
      <c r="I32" s="39">
        <v>0.26</v>
      </c>
      <c r="J32" s="39">
        <v>0.66</v>
      </c>
      <c r="K32" s="39">
        <v>0.26</v>
      </c>
    </row>
    <row r="33" spans="1:11" ht="15" thickBot="1">
      <c r="A33" s="37"/>
      <c r="B33" s="49" t="s">
        <v>186</v>
      </c>
      <c r="C33" s="39">
        <v>0.63</v>
      </c>
      <c r="D33" s="39">
        <v>0.37</v>
      </c>
      <c r="E33" s="145">
        <v>0.63</v>
      </c>
      <c r="F33" s="146"/>
      <c r="G33" s="39">
        <v>0.36</v>
      </c>
      <c r="H33" s="39">
        <v>0.65</v>
      </c>
      <c r="I33" s="39">
        <v>0.29</v>
      </c>
      <c r="J33" s="39">
        <v>0.66</v>
      </c>
      <c r="K33" s="39">
        <v>0.28</v>
      </c>
    </row>
    <row r="34" spans="1:11" ht="12.75">
      <c r="A34" s="37"/>
      <c r="B34" s="147" t="s">
        <v>175</v>
      </c>
      <c r="C34" s="151"/>
      <c r="D34" s="151"/>
      <c r="E34" s="148"/>
      <c r="F34" s="147" t="s">
        <v>213</v>
      </c>
      <c r="G34" s="151"/>
      <c r="H34" s="151"/>
      <c r="I34" s="151"/>
      <c r="J34" s="151"/>
      <c r="K34" s="148"/>
    </row>
    <row r="35" spans="1:11" ht="12.75">
      <c r="A35" s="37"/>
      <c r="B35" s="168" t="s">
        <v>182</v>
      </c>
      <c r="C35" s="169"/>
      <c r="D35" s="169"/>
      <c r="E35" s="203"/>
      <c r="F35" s="168" t="s">
        <v>215</v>
      </c>
      <c r="G35" s="204"/>
      <c r="H35" s="204"/>
      <c r="I35" s="204"/>
      <c r="J35" s="204"/>
      <c r="K35" s="203"/>
    </row>
    <row r="36" spans="1:11" ht="13.5" thickBot="1">
      <c r="A36" s="40"/>
      <c r="B36" s="149" t="s">
        <v>209</v>
      </c>
      <c r="C36" s="152"/>
      <c r="D36" s="152"/>
      <c r="E36" s="150"/>
      <c r="F36" s="149"/>
      <c r="G36" s="152"/>
      <c r="H36" s="152"/>
      <c r="I36" s="152"/>
      <c r="J36" s="152"/>
      <c r="K36" s="150"/>
    </row>
  </sheetData>
  <sheetProtection password="CC40" sheet="1" objects="1" scenarios="1"/>
  <mergeCells count="60">
    <mergeCell ref="B2:C4"/>
    <mergeCell ref="D2:H2"/>
    <mergeCell ref="D3:H3"/>
    <mergeCell ref="D4:E4"/>
    <mergeCell ref="F4:H4"/>
    <mergeCell ref="I4:J4"/>
    <mergeCell ref="F5:G5"/>
    <mergeCell ref="F6:G6"/>
    <mergeCell ref="F7:G7"/>
    <mergeCell ref="F8:G8"/>
    <mergeCell ref="I2:L2"/>
    <mergeCell ref="I3:L3"/>
    <mergeCell ref="K4:L4"/>
    <mergeCell ref="F9:G9"/>
    <mergeCell ref="B10:F10"/>
    <mergeCell ref="B11:F11"/>
    <mergeCell ref="B12:F12"/>
    <mergeCell ref="G10:L10"/>
    <mergeCell ref="G11:L11"/>
    <mergeCell ref="G12:L12"/>
    <mergeCell ref="B14:B16"/>
    <mergeCell ref="C14:G14"/>
    <mergeCell ref="C15:G15"/>
    <mergeCell ref="C16:D16"/>
    <mergeCell ref="E16:G16"/>
    <mergeCell ref="H16:I16"/>
    <mergeCell ref="E17:F17"/>
    <mergeCell ref="E18:F18"/>
    <mergeCell ref="E19:F19"/>
    <mergeCell ref="E20:F20"/>
    <mergeCell ref="H14:K14"/>
    <mergeCell ref="H15:K15"/>
    <mergeCell ref="J16:K16"/>
    <mergeCell ref="E21:F21"/>
    <mergeCell ref="B22:E22"/>
    <mergeCell ref="B23:E23"/>
    <mergeCell ref="B24:E24"/>
    <mergeCell ref="F22:K22"/>
    <mergeCell ref="F23:K23"/>
    <mergeCell ref="F24:K24"/>
    <mergeCell ref="B26:B28"/>
    <mergeCell ref="C26:G26"/>
    <mergeCell ref="C27:G27"/>
    <mergeCell ref="C28:D28"/>
    <mergeCell ref="E28:G28"/>
    <mergeCell ref="H28:I28"/>
    <mergeCell ref="E29:F29"/>
    <mergeCell ref="E30:F30"/>
    <mergeCell ref="E31:F31"/>
    <mergeCell ref="E32:F32"/>
    <mergeCell ref="H26:K26"/>
    <mergeCell ref="H27:K27"/>
    <mergeCell ref="J28:K28"/>
    <mergeCell ref="E33:F33"/>
    <mergeCell ref="B34:E34"/>
    <mergeCell ref="B35:E35"/>
    <mergeCell ref="B36:E36"/>
    <mergeCell ref="F34:K34"/>
    <mergeCell ref="F35:K35"/>
    <mergeCell ref="F36:K36"/>
  </mergeCell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dimension ref="A1:X420"/>
  <sheetViews>
    <sheetView zoomScalePageLayoutView="0" workbookViewId="0" topLeftCell="A1">
      <selection activeCell="A1" sqref="A1:J420"/>
    </sheetView>
  </sheetViews>
  <sheetFormatPr defaultColWidth="11.421875" defaultRowHeight="12.75"/>
  <cols>
    <col min="1" max="1" width="62.8515625" style="1" bestFit="1" customWidth="1"/>
    <col min="2" max="2" width="20.00390625" style="1" bestFit="1" customWidth="1"/>
    <col min="3" max="3" width="19.421875" style="1" bestFit="1" customWidth="1"/>
    <col min="4" max="4" width="16.8515625" style="1" bestFit="1" customWidth="1"/>
    <col min="5" max="5" width="5.7109375" style="1" customWidth="1"/>
    <col min="6" max="6" width="5.00390625" style="1" customWidth="1"/>
    <col min="7" max="7" width="3.57421875" style="1" customWidth="1"/>
    <col min="8" max="8" width="25.28125" style="1" customWidth="1"/>
    <col min="9" max="9" width="6.140625" style="8" bestFit="1" customWidth="1"/>
    <col min="10" max="10" width="6.140625" style="9" customWidth="1"/>
    <col min="11" max="11" width="11.28125" style="1" customWidth="1"/>
    <col min="12" max="13" width="11.421875" style="1" customWidth="1"/>
    <col min="14" max="14" width="16.28125" style="1" customWidth="1"/>
    <col min="15" max="15" width="19.8515625" style="1" customWidth="1"/>
    <col min="16" max="16" width="19.421875" style="1" bestFit="1" customWidth="1"/>
    <col min="17" max="18" width="11.421875" style="1" customWidth="1"/>
    <col min="19" max="19" width="25.7109375" style="1" bestFit="1" customWidth="1"/>
    <col min="20" max="20" width="25.7109375" style="1" customWidth="1"/>
    <col min="21" max="16384" width="11.421875" style="1" customWidth="1"/>
  </cols>
  <sheetData>
    <row r="1" spans="1:21" ht="14.25" customHeight="1">
      <c r="A1" s="5" t="s">
        <v>95</v>
      </c>
      <c r="B1" s="5" t="s">
        <v>89</v>
      </c>
      <c r="C1" s="5" t="s">
        <v>90</v>
      </c>
      <c r="D1" s="5" t="s">
        <v>91</v>
      </c>
      <c r="E1" s="5" t="s">
        <v>93</v>
      </c>
      <c r="F1" s="5" t="s">
        <v>143</v>
      </c>
      <c r="G1" s="5" t="s">
        <v>144</v>
      </c>
      <c r="H1" s="5" t="s">
        <v>120</v>
      </c>
      <c r="I1" s="6" t="s">
        <v>92</v>
      </c>
      <c r="J1" s="7" t="s">
        <v>7</v>
      </c>
      <c r="O1" s="5" t="s">
        <v>89</v>
      </c>
      <c r="P1" s="5" t="s">
        <v>90</v>
      </c>
      <c r="Q1" s="5" t="s">
        <v>91</v>
      </c>
      <c r="R1" s="5" t="s">
        <v>93</v>
      </c>
      <c r="S1" s="5" t="s">
        <v>143</v>
      </c>
      <c r="T1" s="5" t="s">
        <v>144</v>
      </c>
      <c r="U1" s="5" t="s">
        <v>120</v>
      </c>
    </row>
    <row r="2" spans="1:21" ht="14.25" customHeight="1">
      <c r="A2" s="1" t="s">
        <v>94</v>
      </c>
      <c r="B2" s="1" t="s">
        <v>131</v>
      </c>
      <c r="C2" s="1" t="s">
        <v>97</v>
      </c>
      <c r="D2" s="1" t="s">
        <v>100</v>
      </c>
      <c r="E2" s="1" t="s">
        <v>102</v>
      </c>
      <c r="I2" s="8">
        <v>0.6</v>
      </c>
      <c r="J2" s="9">
        <v>0.25</v>
      </c>
      <c r="O2" s="1" t="str">
        <f>INDEX(LISTAS!F9:F11,'Verificación con BD_URSA'!B8)</f>
        <v>Aislamiento Intermedio</v>
      </c>
      <c r="P2" s="1" t="str">
        <f>INDEX(LISTAS!F15:F22,'Verificación con BD_URSA'!B9)</f>
        <v>Lad.Perforado (15 cm)</v>
      </c>
      <c r="Q2" s="1" t="str">
        <f>INDEX(LISTAS!F25:F27,'Verificación con BD_URSA'!B10)</f>
        <v>Lad.Hueco (10 cm)</v>
      </c>
      <c r="R2" s="1" t="str">
        <f>INDEX(LISTAS!F36:F38,'Verificación con BD_URSA'!B11)</f>
        <v>Enrasada Interior</v>
      </c>
      <c r="S2" s="1" t="str">
        <f>INDEX(LISTAS!F40:F42,'Verificación con BD_URSA'!B12)</f>
        <v>Aislante Rais mayor que 0,55 </v>
      </c>
      <c r="T2" s="1" t="str">
        <f>INDEX(LISTAS!F29:F31,'Verificación con BD_URSA'!B13)</f>
        <v>Aislante Rais mayor que 0,55</v>
      </c>
      <c r="U2" s="1" t="str">
        <f>INDEX(LISTAS!F33:F34,'Verificación con BD_URSA'!B14)</f>
        <v>Forjado canto 30 cm</v>
      </c>
    </row>
    <row r="3" spans="1:10" ht="14.25">
      <c r="A3" s="1" t="s">
        <v>94</v>
      </c>
      <c r="B3" s="1" t="s">
        <v>131</v>
      </c>
      <c r="C3" s="1" t="s">
        <v>96</v>
      </c>
      <c r="D3" s="1" t="s">
        <v>100</v>
      </c>
      <c r="E3" s="1" t="s">
        <v>102</v>
      </c>
      <c r="I3" s="8">
        <v>0.6</v>
      </c>
      <c r="J3" s="9">
        <v>0.28</v>
      </c>
    </row>
    <row r="4" spans="1:24" ht="15">
      <c r="A4" s="1" t="s">
        <v>94</v>
      </c>
      <c r="B4" s="1" t="s">
        <v>131</v>
      </c>
      <c r="C4" s="1" t="s">
        <v>97</v>
      </c>
      <c r="D4" s="1" t="s">
        <v>101</v>
      </c>
      <c r="E4" s="1" t="s">
        <v>102</v>
      </c>
      <c r="I4" s="8">
        <v>0.69</v>
      </c>
      <c r="J4" s="9">
        <v>0.22</v>
      </c>
      <c r="N4" s="5" t="s">
        <v>95</v>
      </c>
      <c r="O4" s="5" t="s">
        <v>89</v>
      </c>
      <c r="P4" s="5" t="s">
        <v>90</v>
      </c>
      <c r="Q4" s="5" t="s">
        <v>91</v>
      </c>
      <c r="R4" s="5" t="s">
        <v>93</v>
      </c>
      <c r="S4" s="5" t="s">
        <v>121</v>
      </c>
      <c r="T4" s="5"/>
      <c r="U4" s="5" t="s">
        <v>120</v>
      </c>
      <c r="W4" s="6" t="s">
        <v>92</v>
      </c>
      <c r="X4" s="7" t="s">
        <v>7</v>
      </c>
    </row>
    <row r="5" spans="1:24" ht="14.25">
      <c r="A5" s="1" t="s">
        <v>94</v>
      </c>
      <c r="B5" s="1" t="s">
        <v>131</v>
      </c>
      <c r="C5" s="1" t="s">
        <v>96</v>
      </c>
      <c r="D5" s="1" t="s">
        <v>101</v>
      </c>
      <c r="E5" s="1" t="s">
        <v>102</v>
      </c>
      <c r="I5" s="8">
        <v>0.68</v>
      </c>
      <c r="J5" s="9">
        <v>0.25</v>
      </c>
      <c r="N5" s="1" t="s">
        <v>94</v>
      </c>
      <c r="O5" s="1" t="str">
        <f>O2</f>
        <v>Aislamiento Intermedio</v>
      </c>
      <c r="P5" s="1" t="str">
        <f>P2</f>
        <v>Lad.Perforado (15 cm)</v>
      </c>
      <c r="Q5" s="1" t="str">
        <f>Q2</f>
        <v>Lad.Hueco (10 cm)</v>
      </c>
      <c r="R5" s="1" t="str">
        <f>R2</f>
        <v>Enrasada Interior</v>
      </c>
      <c r="W5" s="1">
        <f>DGET($A$1:$J$420,W4,$N4:$U5)</f>
        <v>0.68</v>
      </c>
      <c r="X5" s="1">
        <f>DGET($A$1:$J$420,X4,$N4:$U5)</f>
        <v>0.25</v>
      </c>
    </row>
    <row r="6" spans="1:10" ht="14.25">
      <c r="A6" s="1" t="s">
        <v>94</v>
      </c>
      <c r="B6" s="1" t="s">
        <v>131</v>
      </c>
      <c r="C6" s="1" t="s">
        <v>98</v>
      </c>
      <c r="D6" s="1" t="s">
        <v>100</v>
      </c>
      <c r="E6" s="1" t="s">
        <v>102</v>
      </c>
      <c r="I6" s="10">
        <v>0.68</v>
      </c>
      <c r="J6" s="11">
        <v>0.18</v>
      </c>
    </row>
    <row r="7" spans="1:24" ht="15">
      <c r="A7" s="1" t="s">
        <v>94</v>
      </c>
      <c r="B7" s="1" t="s">
        <v>131</v>
      </c>
      <c r="C7" s="1" t="s">
        <v>99</v>
      </c>
      <c r="D7" s="1" t="s">
        <v>100</v>
      </c>
      <c r="E7" s="1" t="s">
        <v>102</v>
      </c>
      <c r="I7" s="10">
        <v>0.68</v>
      </c>
      <c r="J7" s="11">
        <v>0.2</v>
      </c>
      <c r="N7" s="5" t="s">
        <v>95</v>
      </c>
      <c r="O7" s="5" t="s">
        <v>143</v>
      </c>
      <c r="P7" s="5"/>
      <c r="Q7" s="5"/>
      <c r="R7" s="5"/>
      <c r="U7" s="5"/>
      <c r="W7" s="6" t="s">
        <v>92</v>
      </c>
      <c r="X7" s="7" t="s">
        <v>7</v>
      </c>
    </row>
    <row r="8" spans="1:24" ht="12.75" customHeight="1">
      <c r="A8" s="1" t="s">
        <v>94</v>
      </c>
      <c r="B8" s="1" t="s">
        <v>131</v>
      </c>
      <c r="C8" s="1" t="s">
        <v>98</v>
      </c>
      <c r="D8" s="1" t="s">
        <v>101</v>
      </c>
      <c r="E8" s="1" t="s">
        <v>102</v>
      </c>
      <c r="I8" s="10">
        <v>0.75</v>
      </c>
      <c r="J8" s="11">
        <v>0.16</v>
      </c>
      <c r="N8" s="1" t="s">
        <v>111</v>
      </c>
      <c r="O8" s="1" t="str">
        <f>S2</f>
        <v>Aislante Rais mayor que 0,55 </v>
      </c>
      <c r="W8" s="1">
        <f>DGET($A$1:$J$420,W7,$N7:$O8)</f>
        <v>0.64</v>
      </c>
      <c r="X8" s="1">
        <f>DGET($A$1:$J$420,X7,$N7:$O8)</f>
        <v>0.55</v>
      </c>
    </row>
    <row r="9" spans="1:10" ht="13.5" customHeight="1">
      <c r="A9" s="1" t="s">
        <v>94</v>
      </c>
      <c r="B9" s="1" t="s">
        <v>131</v>
      </c>
      <c r="C9" s="1" t="s">
        <v>99</v>
      </c>
      <c r="D9" s="1" t="s">
        <v>101</v>
      </c>
      <c r="E9" s="1" t="s">
        <v>102</v>
      </c>
      <c r="I9" s="10">
        <v>0.75</v>
      </c>
      <c r="J9" s="11">
        <v>0.18</v>
      </c>
    </row>
    <row r="10" spans="1:24" ht="15">
      <c r="A10" s="1" t="s">
        <v>94</v>
      </c>
      <c r="B10" s="1" t="s">
        <v>131</v>
      </c>
      <c r="C10" s="1" t="s">
        <v>97</v>
      </c>
      <c r="D10" s="1" t="s">
        <v>100</v>
      </c>
      <c r="E10" s="1" t="s">
        <v>103</v>
      </c>
      <c r="I10" s="8">
        <v>0.77</v>
      </c>
      <c r="J10" s="11">
        <v>0.03</v>
      </c>
      <c r="N10" s="5" t="s">
        <v>95</v>
      </c>
      <c r="O10" s="5" t="s">
        <v>89</v>
      </c>
      <c r="P10" s="5" t="s">
        <v>90</v>
      </c>
      <c r="Q10" s="5" t="s">
        <v>91</v>
      </c>
      <c r="R10" s="5" t="s">
        <v>144</v>
      </c>
      <c r="S10" s="5"/>
      <c r="T10" s="5"/>
      <c r="U10" s="5"/>
      <c r="W10" s="6" t="s">
        <v>92</v>
      </c>
      <c r="X10" s="7" t="s">
        <v>7</v>
      </c>
    </row>
    <row r="11" spans="1:24" ht="14.25">
      <c r="A11" s="1" t="s">
        <v>94</v>
      </c>
      <c r="B11" s="1" t="s">
        <v>131</v>
      </c>
      <c r="C11" s="1" t="s">
        <v>96</v>
      </c>
      <c r="D11" s="1" t="s">
        <v>100</v>
      </c>
      <c r="E11" s="1" t="s">
        <v>103</v>
      </c>
      <c r="I11" s="8">
        <v>0.77</v>
      </c>
      <c r="J11" s="11">
        <v>0.03</v>
      </c>
      <c r="N11" s="1" t="s">
        <v>113</v>
      </c>
      <c r="O11" s="1" t="str">
        <f>O2</f>
        <v>Aislamiento Intermedio</v>
      </c>
      <c r="P11" s="1" t="str">
        <f>P2</f>
        <v>Lad.Perforado (15 cm)</v>
      </c>
      <c r="Q11" s="1" t="str">
        <f>Q2</f>
        <v>Lad.Hueco (10 cm)</v>
      </c>
      <c r="R11" s="1" t="str">
        <f>T2</f>
        <v>Aislante Rais mayor que 0,55</v>
      </c>
      <c r="W11" s="1">
        <f>DGET($A$1:$J$420,W10,$N10:$R11)</f>
        <v>0.84</v>
      </c>
      <c r="X11" s="1">
        <f>DGET($A$1:$J$420,X10,$N10:$R11)</f>
        <v>0.27</v>
      </c>
    </row>
    <row r="12" spans="1:10" ht="14.25">
      <c r="A12" s="1" t="s">
        <v>94</v>
      </c>
      <c r="B12" s="1" t="s">
        <v>131</v>
      </c>
      <c r="C12" s="1" t="s">
        <v>97</v>
      </c>
      <c r="D12" s="1" t="s">
        <v>101</v>
      </c>
      <c r="E12" s="1" t="s">
        <v>103</v>
      </c>
      <c r="I12" s="8">
        <v>0.77</v>
      </c>
      <c r="J12" s="11">
        <v>0.03</v>
      </c>
    </row>
    <row r="13" spans="1:24" ht="15">
      <c r="A13" s="1" t="s">
        <v>94</v>
      </c>
      <c r="B13" s="1" t="s">
        <v>131</v>
      </c>
      <c r="C13" s="1" t="s">
        <v>96</v>
      </c>
      <c r="D13" s="1" t="s">
        <v>101</v>
      </c>
      <c r="E13" s="1" t="s">
        <v>103</v>
      </c>
      <c r="I13" s="8">
        <v>0.77</v>
      </c>
      <c r="J13" s="11">
        <v>0.04</v>
      </c>
      <c r="N13" s="5" t="s">
        <v>95</v>
      </c>
      <c r="O13" s="5" t="s">
        <v>89</v>
      </c>
      <c r="P13" s="5" t="s">
        <v>90</v>
      </c>
      <c r="Q13" s="5" t="s">
        <v>91</v>
      </c>
      <c r="R13" s="5" t="s">
        <v>120</v>
      </c>
      <c r="S13" s="5"/>
      <c r="T13" s="5"/>
      <c r="U13" s="12"/>
      <c r="W13" s="6" t="s">
        <v>92</v>
      </c>
      <c r="X13" s="7" t="s">
        <v>7</v>
      </c>
    </row>
    <row r="14" spans="1:24" ht="14.25">
      <c r="A14" s="1" t="s">
        <v>94</v>
      </c>
      <c r="B14" s="1" t="s">
        <v>131</v>
      </c>
      <c r="C14" s="1" t="s">
        <v>98</v>
      </c>
      <c r="D14" s="1" t="s">
        <v>100</v>
      </c>
      <c r="E14" s="1" t="s">
        <v>103</v>
      </c>
      <c r="I14" s="10">
        <v>0.77</v>
      </c>
      <c r="J14" s="11">
        <v>0.03</v>
      </c>
      <c r="N14" s="1" t="s">
        <v>114</v>
      </c>
      <c r="O14" s="1" t="str">
        <f>O2</f>
        <v>Aislamiento Intermedio</v>
      </c>
      <c r="P14" s="1" t="str">
        <f>P2</f>
        <v>Lad.Perforado (15 cm)</v>
      </c>
      <c r="Q14" s="1" t="str">
        <f>Q2</f>
        <v>Lad.Hueco (10 cm)</v>
      </c>
      <c r="R14" s="1" t="str">
        <f>U2</f>
        <v>Forjado canto 30 cm</v>
      </c>
      <c r="W14" s="1">
        <f>DGET($A$1:$J$420,W13,$N13:$R14)</f>
        <v>0.69</v>
      </c>
      <c r="X14" s="1">
        <f>DGET($A$1:$J$420,X13,$N13:$R14)</f>
        <v>0.96</v>
      </c>
    </row>
    <row r="15" spans="1:10" ht="14.25">
      <c r="A15" s="1" t="s">
        <v>94</v>
      </c>
      <c r="B15" s="1" t="s">
        <v>131</v>
      </c>
      <c r="C15" s="1" t="s">
        <v>99</v>
      </c>
      <c r="D15" s="1" t="s">
        <v>100</v>
      </c>
      <c r="E15" s="1" t="s">
        <v>103</v>
      </c>
      <c r="I15" s="10">
        <v>0.77</v>
      </c>
      <c r="J15" s="11">
        <v>0.04</v>
      </c>
    </row>
    <row r="16" spans="1:24" ht="15">
      <c r="A16" s="1" t="s">
        <v>94</v>
      </c>
      <c r="B16" s="1" t="s">
        <v>131</v>
      </c>
      <c r="C16" s="1" t="s">
        <v>98</v>
      </c>
      <c r="D16" s="1" t="s">
        <v>101</v>
      </c>
      <c r="E16" s="1" t="s">
        <v>103</v>
      </c>
      <c r="I16" s="10">
        <v>0.77</v>
      </c>
      <c r="J16" s="11">
        <v>0.04</v>
      </c>
      <c r="N16" s="5" t="s">
        <v>95</v>
      </c>
      <c r="O16" s="5" t="s">
        <v>89</v>
      </c>
      <c r="P16" s="5" t="s">
        <v>90</v>
      </c>
      <c r="Q16" s="5" t="s">
        <v>91</v>
      </c>
      <c r="R16" s="5" t="s">
        <v>120</v>
      </c>
      <c r="S16" s="5"/>
      <c r="T16" s="5"/>
      <c r="U16" s="12"/>
      <c r="W16" s="6" t="s">
        <v>92</v>
      </c>
      <c r="X16" s="7" t="s">
        <v>7</v>
      </c>
    </row>
    <row r="17" spans="1:24" ht="14.25">
      <c r="A17" s="1" t="s">
        <v>94</v>
      </c>
      <c r="B17" s="1" t="s">
        <v>131</v>
      </c>
      <c r="C17" s="1" t="s">
        <v>99</v>
      </c>
      <c r="D17" s="1" t="s">
        <v>101</v>
      </c>
      <c r="E17" s="1" t="s">
        <v>103</v>
      </c>
      <c r="I17" s="10">
        <v>0.77</v>
      </c>
      <c r="J17" s="11">
        <v>0.04</v>
      </c>
      <c r="N17" s="1" t="s">
        <v>117</v>
      </c>
      <c r="O17" s="1" t="str">
        <f>O2</f>
        <v>Aislamiento Intermedio</v>
      </c>
      <c r="P17" s="1" t="str">
        <f>P2</f>
        <v>Lad.Perforado (15 cm)</v>
      </c>
      <c r="Q17" s="1" t="str">
        <f>Q2</f>
        <v>Lad.Hueco (10 cm)</v>
      </c>
      <c r="R17" s="1" t="str">
        <f>U2</f>
        <v>Forjado canto 30 cm</v>
      </c>
      <c r="W17" s="1">
        <f>DGET($A$1:$J$420,W16,$N16:$U17)</f>
        <v>0.69</v>
      </c>
      <c r="X17" s="1">
        <f>DGET($A$1:$J$420,X16,$N16:$U17)</f>
        <v>1.06</v>
      </c>
    </row>
    <row r="18" spans="1:10" ht="14.25">
      <c r="A18" s="1" t="s">
        <v>94</v>
      </c>
      <c r="B18" s="1" t="s">
        <v>109</v>
      </c>
      <c r="C18" s="1" t="s">
        <v>97</v>
      </c>
      <c r="D18" s="1" t="s">
        <v>106</v>
      </c>
      <c r="E18" s="1" t="s">
        <v>102</v>
      </c>
      <c r="I18" s="10">
        <v>0.56</v>
      </c>
      <c r="J18" s="11">
        <v>0.09</v>
      </c>
    </row>
    <row r="19" spans="1:24" ht="15">
      <c r="A19" s="1" t="s">
        <v>94</v>
      </c>
      <c r="B19" s="1" t="s">
        <v>109</v>
      </c>
      <c r="C19" s="1" t="s">
        <v>96</v>
      </c>
      <c r="D19" s="1" t="s">
        <v>106</v>
      </c>
      <c r="E19" s="1" t="s">
        <v>102</v>
      </c>
      <c r="I19" s="10">
        <v>0.57</v>
      </c>
      <c r="J19" s="11">
        <v>0.09</v>
      </c>
      <c r="N19" s="5" t="s">
        <v>95</v>
      </c>
      <c r="O19" s="5" t="s">
        <v>89</v>
      </c>
      <c r="P19" s="5" t="s">
        <v>90</v>
      </c>
      <c r="Q19" s="5" t="s">
        <v>91</v>
      </c>
      <c r="R19" s="5" t="s">
        <v>120</v>
      </c>
      <c r="S19" s="5"/>
      <c r="T19" s="5"/>
      <c r="U19" s="12"/>
      <c r="W19" s="6" t="s">
        <v>92</v>
      </c>
      <c r="X19" s="7" t="s">
        <v>7</v>
      </c>
    </row>
    <row r="20" spans="1:24" ht="14.25">
      <c r="A20" s="1" t="s">
        <v>94</v>
      </c>
      <c r="B20" s="1" t="s">
        <v>109</v>
      </c>
      <c r="C20" s="1" t="s">
        <v>104</v>
      </c>
      <c r="D20" s="1" t="s">
        <v>106</v>
      </c>
      <c r="E20" s="1" t="s">
        <v>102</v>
      </c>
      <c r="I20" s="10">
        <v>0.59</v>
      </c>
      <c r="J20" s="11">
        <v>0.09</v>
      </c>
      <c r="N20" s="1" t="s">
        <v>118</v>
      </c>
      <c r="O20" s="1" t="str">
        <f>O2</f>
        <v>Aislamiento Intermedio</v>
      </c>
      <c r="P20" s="1" t="str">
        <f>P2</f>
        <v>Lad.Perforado (15 cm)</v>
      </c>
      <c r="Q20" s="1" t="str">
        <f>Q2</f>
        <v>Lad.Hueco (10 cm)</v>
      </c>
      <c r="R20" s="1" t="str">
        <f>U2</f>
        <v>Forjado canto 30 cm</v>
      </c>
      <c r="W20" s="1">
        <f>DGET($A$1:$J$3340,W19,$N19:$U20)</f>
        <v>0.62</v>
      </c>
      <c r="X20" s="1">
        <f>DGET($A$1:$J$420,X19,$N19:$U20)</f>
        <v>0.6</v>
      </c>
    </row>
    <row r="21" spans="1:10" ht="14.25">
      <c r="A21" s="1" t="s">
        <v>94</v>
      </c>
      <c r="B21" s="1" t="s">
        <v>109</v>
      </c>
      <c r="C21" s="1" t="s">
        <v>105</v>
      </c>
      <c r="D21" s="1" t="s">
        <v>106</v>
      </c>
      <c r="E21" s="1" t="s">
        <v>102</v>
      </c>
      <c r="I21" s="10">
        <v>0.59</v>
      </c>
      <c r="J21" s="11">
        <v>0.09</v>
      </c>
    </row>
    <row r="22" spans="1:24" ht="15">
      <c r="A22" s="1" t="s">
        <v>94</v>
      </c>
      <c r="B22" s="1" t="s">
        <v>109</v>
      </c>
      <c r="C22" s="1" t="s">
        <v>98</v>
      </c>
      <c r="D22" s="1" t="s">
        <v>106</v>
      </c>
      <c r="E22" s="1" t="s">
        <v>102</v>
      </c>
      <c r="I22" s="10">
        <v>0.62</v>
      </c>
      <c r="J22" s="11">
        <v>0.07</v>
      </c>
      <c r="N22" s="5" t="s">
        <v>95</v>
      </c>
      <c r="O22" s="5" t="s">
        <v>89</v>
      </c>
      <c r="P22" s="5" t="s">
        <v>90</v>
      </c>
      <c r="Q22" s="5" t="s">
        <v>91</v>
      </c>
      <c r="R22" s="5" t="s">
        <v>120</v>
      </c>
      <c r="S22" s="5"/>
      <c r="T22" s="5"/>
      <c r="U22" s="12"/>
      <c r="W22" s="6" t="s">
        <v>92</v>
      </c>
      <c r="X22" s="7" t="s">
        <v>7</v>
      </c>
    </row>
    <row r="23" spans="1:24" ht="14.25">
      <c r="A23" s="1" t="s">
        <v>94</v>
      </c>
      <c r="B23" s="1" t="s">
        <v>109</v>
      </c>
      <c r="C23" s="1" t="s">
        <v>99</v>
      </c>
      <c r="D23" s="1" t="s">
        <v>106</v>
      </c>
      <c r="E23" s="1" t="s">
        <v>102</v>
      </c>
      <c r="I23" s="10">
        <v>0.63</v>
      </c>
      <c r="J23" s="11">
        <v>0.07</v>
      </c>
      <c r="N23" s="1" t="s">
        <v>119</v>
      </c>
      <c r="O23" s="1" t="str">
        <f>O2</f>
        <v>Aislamiento Intermedio</v>
      </c>
      <c r="P23" s="1" t="str">
        <f>P2</f>
        <v>Lad.Perforado (15 cm)</v>
      </c>
      <c r="Q23" s="1" t="str">
        <f>Q2</f>
        <v>Lad.Hueco (10 cm)</v>
      </c>
      <c r="R23" s="1" t="str">
        <f>U2</f>
        <v>Forjado canto 30 cm</v>
      </c>
      <c r="W23" s="1">
        <f>DGET($A$1:$J$420,W22,$N22:$U23)</f>
        <v>0.66</v>
      </c>
      <c r="X23" s="1">
        <f>DGET($A$1:$J$3340,X22,$N22:$U23)</f>
        <v>0.2</v>
      </c>
    </row>
    <row r="24" spans="1:24" ht="15">
      <c r="A24" s="1" t="s">
        <v>94</v>
      </c>
      <c r="B24" s="1" t="s">
        <v>109</v>
      </c>
      <c r="C24" s="1" t="s">
        <v>107</v>
      </c>
      <c r="D24" s="1" t="s">
        <v>106</v>
      </c>
      <c r="E24" s="1" t="s">
        <v>102</v>
      </c>
      <c r="I24" s="10">
        <v>0.64</v>
      </c>
      <c r="J24" s="11">
        <v>0.07</v>
      </c>
      <c r="N24" s="5" t="s">
        <v>95</v>
      </c>
      <c r="O24" s="5" t="s">
        <v>89</v>
      </c>
      <c r="P24" s="5" t="s">
        <v>90</v>
      </c>
      <c r="Q24" s="5" t="s">
        <v>91</v>
      </c>
      <c r="R24" s="5" t="s">
        <v>120</v>
      </c>
      <c r="W24" s="6" t="s">
        <v>92</v>
      </c>
      <c r="X24" s="7" t="s">
        <v>7</v>
      </c>
    </row>
    <row r="25" spans="1:24" ht="14.25" customHeight="1">
      <c r="A25" s="1" t="s">
        <v>94</v>
      </c>
      <c r="B25" s="1" t="s">
        <v>109</v>
      </c>
      <c r="C25" s="1" t="s">
        <v>108</v>
      </c>
      <c r="D25" s="1" t="s">
        <v>106</v>
      </c>
      <c r="E25" s="1" t="s">
        <v>102</v>
      </c>
      <c r="I25" s="10">
        <v>0.64</v>
      </c>
      <c r="J25" s="11">
        <v>0.07</v>
      </c>
      <c r="N25" s="1" t="s">
        <v>150</v>
      </c>
      <c r="O25" s="1" t="str">
        <f>O2</f>
        <v>Aislamiento Intermedio</v>
      </c>
      <c r="P25" s="1" t="str">
        <f>P2</f>
        <v>Lad.Perforado (15 cm)</v>
      </c>
      <c r="Q25" s="1" t="str">
        <f>Q2</f>
        <v>Lad.Hueco (10 cm)</v>
      </c>
      <c r="R25" s="1" t="str">
        <f>U2</f>
        <v>Forjado canto 30 cm</v>
      </c>
      <c r="W25" s="1">
        <f>DGET($A$1:$J$420,W24,$N24:$R25)</f>
        <v>0.8</v>
      </c>
      <c r="X25" s="1">
        <f>DGET($A$1:$J$420,X24,$N24:$R25)</f>
        <v>0.71</v>
      </c>
    </row>
    <row r="26" spans="1:24" ht="15" customHeight="1">
      <c r="A26" s="1" t="s">
        <v>94</v>
      </c>
      <c r="B26" s="1" t="s">
        <v>110</v>
      </c>
      <c r="C26" s="1" t="s">
        <v>97</v>
      </c>
      <c r="D26" s="1" t="s">
        <v>106</v>
      </c>
      <c r="E26" s="1" t="s">
        <v>102</v>
      </c>
      <c r="I26" s="8">
        <v>0.8</v>
      </c>
      <c r="J26" s="9">
        <v>0.05</v>
      </c>
      <c r="N26" s="5" t="s">
        <v>95</v>
      </c>
      <c r="O26" s="5" t="s">
        <v>89</v>
      </c>
      <c r="P26" s="5" t="s">
        <v>90</v>
      </c>
      <c r="Q26" s="5" t="s">
        <v>91</v>
      </c>
      <c r="R26" s="5"/>
      <c r="W26" s="6" t="s">
        <v>92</v>
      </c>
      <c r="X26" s="7" t="s">
        <v>7</v>
      </c>
    </row>
    <row r="27" spans="1:24" ht="18.75" customHeight="1">
      <c r="A27" s="1" t="s">
        <v>94</v>
      </c>
      <c r="B27" s="1" t="s">
        <v>110</v>
      </c>
      <c r="C27" s="1" t="s">
        <v>96</v>
      </c>
      <c r="D27" s="1" t="s">
        <v>106</v>
      </c>
      <c r="E27" s="1" t="s">
        <v>102</v>
      </c>
      <c r="I27" s="8">
        <v>0.8</v>
      </c>
      <c r="J27" s="9">
        <v>0.08</v>
      </c>
      <c r="N27" s="1" t="s">
        <v>178</v>
      </c>
      <c r="O27" s="1" t="str">
        <f>O2</f>
        <v>Aislamiento Intermedio</v>
      </c>
      <c r="P27" s="1" t="str">
        <f>P2</f>
        <v>Lad.Perforado (15 cm)</v>
      </c>
      <c r="Q27" s="1" t="str">
        <f>Q2</f>
        <v>Lad.Hueco (10 cm)</v>
      </c>
      <c r="W27" s="1">
        <f>DGET($A$1:$J$420,W26,$N26:$R27)</f>
        <v>0.81</v>
      </c>
      <c r="X27" s="1">
        <f>DGET($A$1:$J$420,X26,$N26:$R27)</f>
        <v>0.09</v>
      </c>
    </row>
    <row r="28" spans="1:24" ht="15" customHeight="1">
      <c r="A28" s="1" t="s">
        <v>94</v>
      </c>
      <c r="B28" s="1" t="s">
        <v>110</v>
      </c>
      <c r="C28" s="1" t="s">
        <v>104</v>
      </c>
      <c r="D28" s="1" t="s">
        <v>106</v>
      </c>
      <c r="E28" s="1" t="s">
        <v>102</v>
      </c>
      <c r="I28" s="8">
        <v>0.79</v>
      </c>
      <c r="J28" s="9">
        <v>0.13</v>
      </c>
      <c r="N28" s="5" t="s">
        <v>95</v>
      </c>
      <c r="O28" s="5" t="s">
        <v>89</v>
      </c>
      <c r="P28" s="5" t="s">
        <v>90</v>
      </c>
      <c r="Q28" s="5" t="s">
        <v>91</v>
      </c>
      <c r="R28" s="5" t="s">
        <v>120</v>
      </c>
      <c r="W28" s="6" t="s">
        <v>92</v>
      </c>
      <c r="X28" s="7" t="s">
        <v>7</v>
      </c>
    </row>
    <row r="29" spans="1:24" ht="14.25">
      <c r="A29" s="1" t="s">
        <v>94</v>
      </c>
      <c r="B29" s="1" t="s">
        <v>110</v>
      </c>
      <c r="C29" s="1" t="s">
        <v>105</v>
      </c>
      <c r="D29" s="1" t="s">
        <v>106</v>
      </c>
      <c r="E29" s="1" t="s">
        <v>102</v>
      </c>
      <c r="I29" s="8">
        <v>0.79</v>
      </c>
      <c r="J29" s="9">
        <v>0.16</v>
      </c>
      <c r="N29" s="1" t="s">
        <v>247</v>
      </c>
      <c r="O29" s="1" t="str">
        <f>O2</f>
        <v>Aislamiento Intermedio</v>
      </c>
      <c r="P29" s="1" t="str">
        <f>P2</f>
        <v>Lad.Perforado (15 cm)</v>
      </c>
      <c r="Q29" s="1" t="str">
        <f>Q2</f>
        <v>Lad.Hueco (10 cm)</v>
      </c>
      <c r="R29" s="1" t="str">
        <f>U2</f>
        <v>Forjado canto 30 cm</v>
      </c>
      <c r="W29" s="1">
        <f>DGET($A$1:$J$420,W28,$N28:$R29)</f>
        <v>0.69</v>
      </c>
      <c r="X29" s="1">
        <f>DGET($A$1:$J$420,X28,$N28:$R29)</f>
        <v>0.8</v>
      </c>
    </row>
    <row r="30" spans="1:24" ht="15">
      <c r="A30" s="1" t="s">
        <v>94</v>
      </c>
      <c r="B30" s="1" t="s">
        <v>110</v>
      </c>
      <c r="C30" s="1" t="s">
        <v>98</v>
      </c>
      <c r="D30" s="1" t="s">
        <v>106</v>
      </c>
      <c r="E30" s="1" t="s">
        <v>102</v>
      </c>
      <c r="I30" s="8">
        <v>0.8</v>
      </c>
      <c r="J30" s="9">
        <v>0.05</v>
      </c>
      <c r="N30" s="5" t="s">
        <v>95</v>
      </c>
      <c r="O30" s="5" t="s">
        <v>89</v>
      </c>
      <c r="P30" s="5" t="s">
        <v>90</v>
      </c>
      <c r="Q30" s="5" t="s">
        <v>91</v>
      </c>
      <c r="R30" s="5" t="s">
        <v>120</v>
      </c>
      <c r="W30" s="6" t="s">
        <v>92</v>
      </c>
      <c r="X30" s="7" t="s">
        <v>7</v>
      </c>
    </row>
    <row r="31" spans="1:24" ht="14.25">
      <c r="A31" s="1" t="s">
        <v>94</v>
      </c>
      <c r="B31" s="1" t="s">
        <v>110</v>
      </c>
      <c r="C31" s="1" t="s">
        <v>99</v>
      </c>
      <c r="D31" s="1" t="s">
        <v>106</v>
      </c>
      <c r="E31" s="1" t="s">
        <v>102</v>
      </c>
      <c r="I31" s="8">
        <v>0.8</v>
      </c>
      <c r="J31" s="9">
        <v>0.07</v>
      </c>
      <c r="N31" s="1" t="s">
        <v>271</v>
      </c>
      <c r="O31" s="1" t="str">
        <f>$O$2</f>
        <v>Aislamiento Intermedio</v>
      </c>
      <c r="P31" s="1" t="str">
        <f>$P$2</f>
        <v>Lad.Perforado (15 cm)</v>
      </c>
      <c r="Q31" s="1" t="str">
        <f>$Q$2</f>
        <v>Lad.Hueco (10 cm)</v>
      </c>
      <c r="R31" s="1" t="str">
        <f>$U$2</f>
        <v>Forjado canto 30 cm</v>
      </c>
      <c r="W31" s="1">
        <f>DGET($A$1:$J$420,W30,$N30:$R31)</f>
        <v>0.82</v>
      </c>
      <c r="X31" s="1">
        <f>DGET($A$1:$J$420,X30,$N30:$R31)</f>
        <v>0.32</v>
      </c>
    </row>
    <row r="32" spans="1:10" ht="14.25">
      <c r="A32" s="1" t="s">
        <v>94</v>
      </c>
      <c r="B32" s="1" t="s">
        <v>110</v>
      </c>
      <c r="C32" s="1" t="s">
        <v>107</v>
      </c>
      <c r="D32" s="1" t="s">
        <v>106</v>
      </c>
      <c r="E32" s="1" t="s">
        <v>102</v>
      </c>
      <c r="I32" s="8">
        <v>0.8</v>
      </c>
      <c r="J32" s="9">
        <v>0.12</v>
      </c>
    </row>
    <row r="33" spans="1:10" ht="14.25">
      <c r="A33" s="1" t="s">
        <v>94</v>
      </c>
      <c r="B33" s="1" t="s">
        <v>110</v>
      </c>
      <c r="C33" s="1" t="s">
        <v>108</v>
      </c>
      <c r="D33" s="1" t="s">
        <v>106</v>
      </c>
      <c r="E33" s="1" t="s">
        <v>102</v>
      </c>
      <c r="I33" s="8">
        <v>0.8</v>
      </c>
      <c r="J33" s="9">
        <v>0.15</v>
      </c>
    </row>
    <row r="34" spans="1:10" ht="14.25">
      <c r="A34" s="1" t="s">
        <v>111</v>
      </c>
      <c r="B34" s="1" t="s">
        <v>106</v>
      </c>
      <c r="C34" s="1" t="s">
        <v>106</v>
      </c>
      <c r="D34" s="1" t="s">
        <v>106</v>
      </c>
      <c r="F34" s="1" t="s">
        <v>112</v>
      </c>
      <c r="I34" s="11">
        <v>0.28</v>
      </c>
      <c r="J34" s="11">
        <v>1.86</v>
      </c>
    </row>
    <row r="35" spans="1:10" ht="14.25">
      <c r="A35" s="1" t="s">
        <v>111</v>
      </c>
      <c r="B35" s="1" t="s">
        <v>106</v>
      </c>
      <c r="C35" s="1" t="s">
        <v>106</v>
      </c>
      <c r="D35" s="1" t="s">
        <v>106</v>
      </c>
      <c r="F35" s="1" t="s">
        <v>139</v>
      </c>
      <c r="I35" s="11">
        <v>0.64</v>
      </c>
      <c r="J35" s="11">
        <v>0.55</v>
      </c>
    </row>
    <row r="36" spans="1:10" ht="14.25">
      <c r="A36" s="1" t="s">
        <v>111</v>
      </c>
      <c r="B36" s="1" t="s">
        <v>106</v>
      </c>
      <c r="C36" s="1" t="s">
        <v>106</v>
      </c>
      <c r="D36" s="1" t="s">
        <v>106</v>
      </c>
      <c r="F36" s="1" t="s">
        <v>142</v>
      </c>
      <c r="I36" s="11">
        <v>0.67</v>
      </c>
      <c r="J36" s="11">
        <v>0.4</v>
      </c>
    </row>
    <row r="37" spans="1:10" ht="14.25">
      <c r="A37" s="1" t="s">
        <v>113</v>
      </c>
      <c r="B37" s="1" t="s">
        <v>131</v>
      </c>
      <c r="C37" s="1" t="s">
        <v>97</v>
      </c>
      <c r="D37" s="1" t="s">
        <v>100</v>
      </c>
      <c r="G37" s="1" t="s">
        <v>112</v>
      </c>
      <c r="I37" s="11">
        <v>0.68</v>
      </c>
      <c r="J37" s="11">
        <v>0.88</v>
      </c>
    </row>
    <row r="38" spans="1:10" ht="14.25">
      <c r="A38" s="1" t="s">
        <v>113</v>
      </c>
      <c r="B38" s="1" t="s">
        <v>131</v>
      </c>
      <c r="C38" s="1" t="s">
        <v>96</v>
      </c>
      <c r="D38" s="1" t="s">
        <v>100</v>
      </c>
      <c r="G38" s="1" t="s">
        <v>112</v>
      </c>
      <c r="I38" s="11">
        <v>0.69</v>
      </c>
      <c r="J38" s="11">
        <v>0.84</v>
      </c>
    </row>
    <row r="39" spans="1:10" ht="14.25">
      <c r="A39" s="1" t="s">
        <v>113</v>
      </c>
      <c r="B39" s="1" t="s">
        <v>131</v>
      </c>
      <c r="C39" s="1" t="s">
        <v>97</v>
      </c>
      <c r="D39" s="1" t="s">
        <v>101</v>
      </c>
      <c r="G39" s="1" t="s">
        <v>112</v>
      </c>
      <c r="I39" s="11">
        <v>0.71</v>
      </c>
      <c r="J39" s="11">
        <v>0.83</v>
      </c>
    </row>
    <row r="40" spans="1:10" ht="14.25" customHeight="1">
      <c r="A40" s="1" t="s">
        <v>113</v>
      </c>
      <c r="B40" s="1" t="s">
        <v>131</v>
      </c>
      <c r="C40" s="1" t="s">
        <v>96</v>
      </c>
      <c r="D40" s="1" t="s">
        <v>101</v>
      </c>
      <c r="G40" s="1" t="s">
        <v>112</v>
      </c>
      <c r="I40" s="11">
        <v>0.71</v>
      </c>
      <c r="J40" s="11">
        <v>0.79</v>
      </c>
    </row>
    <row r="41" spans="1:10" ht="15" customHeight="1">
      <c r="A41" s="1" t="s">
        <v>113</v>
      </c>
      <c r="B41" s="1" t="s">
        <v>131</v>
      </c>
      <c r="C41" s="1" t="s">
        <v>98</v>
      </c>
      <c r="D41" s="1" t="s">
        <v>100</v>
      </c>
      <c r="G41" s="1" t="s">
        <v>112</v>
      </c>
      <c r="I41" s="11">
        <v>0.71</v>
      </c>
      <c r="J41" s="11">
        <v>0.78</v>
      </c>
    </row>
    <row r="42" spans="1:10" ht="18.75" customHeight="1">
      <c r="A42" s="1" t="s">
        <v>113</v>
      </c>
      <c r="B42" s="1" t="s">
        <v>131</v>
      </c>
      <c r="C42" s="1" t="s">
        <v>99</v>
      </c>
      <c r="D42" s="1" t="s">
        <v>100</v>
      </c>
      <c r="G42" s="1" t="s">
        <v>112</v>
      </c>
      <c r="I42" s="11">
        <v>0.72</v>
      </c>
      <c r="J42" s="11">
        <v>0.76</v>
      </c>
    </row>
    <row r="43" spans="1:10" ht="14.25">
      <c r="A43" s="1" t="s">
        <v>113</v>
      </c>
      <c r="B43" s="1" t="s">
        <v>131</v>
      </c>
      <c r="C43" s="1" t="s">
        <v>98</v>
      </c>
      <c r="D43" s="1" t="s">
        <v>101</v>
      </c>
      <c r="G43" s="1" t="s">
        <v>112</v>
      </c>
      <c r="I43" s="11">
        <v>0.73</v>
      </c>
      <c r="J43" s="11">
        <v>0.74</v>
      </c>
    </row>
    <row r="44" spans="1:10" ht="14.25">
      <c r="A44" s="1" t="s">
        <v>113</v>
      </c>
      <c r="B44" s="1" t="s">
        <v>131</v>
      </c>
      <c r="C44" s="1" t="s">
        <v>99</v>
      </c>
      <c r="D44" s="1" t="s">
        <v>101</v>
      </c>
      <c r="G44" s="1" t="s">
        <v>112</v>
      </c>
      <c r="I44" s="11">
        <v>0.74</v>
      </c>
      <c r="J44" s="11">
        <v>0.71</v>
      </c>
    </row>
    <row r="45" spans="1:10" ht="14.25">
      <c r="A45" s="1" t="s">
        <v>113</v>
      </c>
      <c r="B45" s="1" t="s">
        <v>131</v>
      </c>
      <c r="C45" s="1" t="s">
        <v>97</v>
      </c>
      <c r="D45" s="1" t="s">
        <v>100</v>
      </c>
      <c r="G45" s="1" t="s">
        <v>139</v>
      </c>
      <c r="I45" s="11">
        <v>0.84</v>
      </c>
      <c r="J45" s="11">
        <v>0.25</v>
      </c>
    </row>
    <row r="46" spans="1:10" ht="14.25">
      <c r="A46" s="1" t="s">
        <v>113</v>
      </c>
      <c r="B46" s="1" t="s">
        <v>131</v>
      </c>
      <c r="C46" s="1" t="s">
        <v>96</v>
      </c>
      <c r="D46" s="1" t="s">
        <v>100</v>
      </c>
      <c r="G46" s="1" t="s">
        <v>139</v>
      </c>
      <c r="I46" s="11">
        <v>0.83</v>
      </c>
      <c r="J46" s="11">
        <v>0.28</v>
      </c>
    </row>
    <row r="47" spans="1:10" ht="14.25">
      <c r="A47" s="1" t="s">
        <v>113</v>
      </c>
      <c r="B47" s="1" t="s">
        <v>131</v>
      </c>
      <c r="C47" s="1" t="s">
        <v>97</v>
      </c>
      <c r="D47" s="1" t="s">
        <v>101</v>
      </c>
      <c r="G47" s="1" t="s">
        <v>139</v>
      </c>
      <c r="I47" s="11">
        <v>0.84</v>
      </c>
      <c r="J47" s="11">
        <v>0.25</v>
      </c>
    </row>
    <row r="48" spans="1:10" ht="14.25">
      <c r="A48" s="1" t="s">
        <v>113</v>
      </c>
      <c r="B48" s="1" t="s">
        <v>131</v>
      </c>
      <c r="C48" s="1" t="s">
        <v>96</v>
      </c>
      <c r="D48" s="1" t="s">
        <v>101</v>
      </c>
      <c r="G48" s="1" t="s">
        <v>139</v>
      </c>
      <c r="I48" s="11">
        <v>0.84</v>
      </c>
      <c r="J48" s="11">
        <v>0.27</v>
      </c>
    </row>
    <row r="49" spans="1:10" ht="14.25">
      <c r="A49" s="1" t="s">
        <v>113</v>
      </c>
      <c r="B49" s="1" t="s">
        <v>131</v>
      </c>
      <c r="C49" s="1" t="s">
        <v>98</v>
      </c>
      <c r="D49" s="1" t="s">
        <v>100</v>
      </c>
      <c r="G49" s="1" t="s">
        <v>139</v>
      </c>
      <c r="I49" s="11">
        <v>0.84</v>
      </c>
      <c r="J49" s="11">
        <v>0.24</v>
      </c>
    </row>
    <row r="50" spans="1:10" ht="14.25">
      <c r="A50" s="1" t="s">
        <v>113</v>
      </c>
      <c r="B50" s="1" t="s">
        <v>131</v>
      </c>
      <c r="C50" s="1" t="s">
        <v>99</v>
      </c>
      <c r="D50" s="1" t="s">
        <v>100</v>
      </c>
      <c r="G50" s="1" t="s">
        <v>139</v>
      </c>
      <c r="I50" s="11">
        <v>0.84</v>
      </c>
      <c r="J50" s="11">
        <v>0.26</v>
      </c>
    </row>
    <row r="51" spans="1:10" ht="14.25">
      <c r="A51" s="1" t="s">
        <v>113</v>
      </c>
      <c r="B51" s="1" t="s">
        <v>131</v>
      </c>
      <c r="C51" s="1" t="s">
        <v>98</v>
      </c>
      <c r="D51" s="1" t="s">
        <v>101</v>
      </c>
      <c r="G51" s="1" t="s">
        <v>139</v>
      </c>
      <c r="I51" s="11">
        <v>0.85</v>
      </c>
      <c r="J51" s="11">
        <v>0.24</v>
      </c>
    </row>
    <row r="52" spans="1:10" ht="14.25">
      <c r="A52" s="1" t="s">
        <v>113</v>
      </c>
      <c r="B52" s="1" t="s">
        <v>131</v>
      </c>
      <c r="C52" s="1" t="s">
        <v>99</v>
      </c>
      <c r="D52" s="1" t="s">
        <v>101</v>
      </c>
      <c r="G52" s="1" t="s">
        <v>139</v>
      </c>
      <c r="I52" s="11">
        <v>0.85</v>
      </c>
      <c r="J52" s="11">
        <v>0.25</v>
      </c>
    </row>
    <row r="53" spans="1:10" ht="14.25">
      <c r="A53" s="1" t="s">
        <v>113</v>
      </c>
      <c r="B53" s="1" t="s">
        <v>131</v>
      </c>
      <c r="C53" s="1" t="s">
        <v>97</v>
      </c>
      <c r="D53" s="1" t="s">
        <v>100</v>
      </c>
      <c r="G53" s="1" t="s">
        <v>141</v>
      </c>
      <c r="I53" s="11">
        <v>0.89</v>
      </c>
      <c r="J53" s="11">
        <v>0.09</v>
      </c>
    </row>
    <row r="54" spans="1:10" ht="14.25">
      <c r="A54" s="1" t="s">
        <v>113</v>
      </c>
      <c r="B54" s="1" t="s">
        <v>131</v>
      </c>
      <c r="C54" s="1" t="s">
        <v>96</v>
      </c>
      <c r="D54" s="1" t="s">
        <v>100</v>
      </c>
      <c r="G54" s="1" t="s">
        <v>141</v>
      </c>
      <c r="I54" s="11">
        <v>0.89</v>
      </c>
      <c r="J54" s="11">
        <v>0.11</v>
      </c>
    </row>
    <row r="55" spans="1:10" ht="14.25">
      <c r="A55" s="1" t="s">
        <v>113</v>
      </c>
      <c r="B55" s="1" t="s">
        <v>131</v>
      </c>
      <c r="C55" s="1" t="s">
        <v>97</v>
      </c>
      <c r="D55" s="1" t="s">
        <v>101</v>
      </c>
      <c r="G55" s="1" t="s">
        <v>141</v>
      </c>
      <c r="I55" s="11">
        <v>0.89</v>
      </c>
      <c r="J55" s="11">
        <v>0.1</v>
      </c>
    </row>
    <row r="56" spans="1:10" ht="14.25">
      <c r="A56" s="1" t="s">
        <v>113</v>
      </c>
      <c r="B56" s="1" t="s">
        <v>131</v>
      </c>
      <c r="C56" s="1" t="s">
        <v>96</v>
      </c>
      <c r="D56" s="1" t="s">
        <v>101</v>
      </c>
      <c r="G56" s="1" t="s">
        <v>141</v>
      </c>
      <c r="I56" s="11">
        <v>0.89</v>
      </c>
      <c r="J56" s="11">
        <v>0.12</v>
      </c>
    </row>
    <row r="57" spans="1:10" ht="14.25">
      <c r="A57" s="1" t="s">
        <v>113</v>
      </c>
      <c r="B57" s="1" t="s">
        <v>131</v>
      </c>
      <c r="C57" s="1" t="s">
        <v>98</v>
      </c>
      <c r="D57" s="1" t="s">
        <v>100</v>
      </c>
      <c r="G57" s="1" t="s">
        <v>141</v>
      </c>
      <c r="I57" s="11">
        <v>0.9</v>
      </c>
      <c r="J57" s="11">
        <v>0.09</v>
      </c>
    </row>
    <row r="58" spans="1:10" ht="14.25">
      <c r="A58" s="1" t="s">
        <v>113</v>
      </c>
      <c r="B58" s="1" t="s">
        <v>131</v>
      </c>
      <c r="C58" s="1" t="s">
        <v>99</v>
      </c>
      <c r="D58" s="1" t="s">
        <v>100</v>
      </c>
      <c r="G58" s="1" t="s">
        <v>141</v>
      </c>
      <c r="I58" s="11">
        <v>0.89</v>
      </c>
      <c r="J58" s="11">
        <v>0.11</v>
      </c>
    </row>
    <row r="59" spans="1:10" ht="14.25">
      <c r="A59" s="1" t="s">
        <v>113</v>
      </c>
      <c r="B59" s="1" t="s">
        <v>131</v>
      </c>
      <c r="C59" s="1" t="s">
        <v>98</v>
      </c>
      <c r="D59" s="1" t="s">
        <v>101</v>
      </c>
      <c r="G59" s="1" t="s">
        <v>141</v>
      </c>
      <c r="I59" s="11">
        <v>0.9</v>
      </c>
      <c r="J59" s="11">
        <v>0.1</v>
      </c>
    </row>
    <row r="60" spans="1:10" ht="14.25" customHeight="1">
      <c r="A60" s="1" t="s">
        <v>113</v>
      </c>
      <c r="B60" s="1" t="s">
        <v>131</v>
      </c>
      <c r="C60" s="1" t="s">
        <v>99</v>
      </c>
      <c r="D60" s="1" t="s">
        <v>101</v>
      </c>
      <c r="G60" s="1" t="s">
        <v>141</v>
      </c>
      <c r="I60" s="11">
        <v>0.89</v>
      </c>
      <c r="J60" s="11">
        <v>0.12</v>
      </c>
    </row>
    <row r="61" spans="1:10" ht="18.75" customHeight="1">
      <c r="A61" s="1" t="s">
        <v>113</v>
      </c>
      <c r="B61" s="1" t="s">
        <v>109</v>
      </c>
      <c r="C61" s="1" t="s">
        <v>97</v>
      </c>
      <c r="D61" s="1" t="s">
        <v>106</v>
      </c>
      <c r="G61" s="1" t="s">
        <v>141</v>
      </c>
      <c r="I61" s="11">
        <v>0.84</v>
      </c>
      <c r="J61" s="11">
        <v>0.18</v>
      </c>
    </row>
    <row r="62" spans="1:10" ht="14.25">
      <c r="A62" s="1" t="s">
        <v>113</v>
      </c>
      <c r="B62" s="1" t="s">
        <v>109</v>
      </c>
      <c r="C62" s="1" t="s">
        <v>96</v>
      </c>
      <c r="D62" s="1" t="s">
        <v>106</v>
      </c>
      <c r="G62" s="1" t="s">
        <v>141</v>
      </c>
      <c r="I62" s="11">
        <v>0.84</v>
      </c>
      <c r="J62" s="11">
        <v>0.16</v>
      </c>
    </row>
    <row r="63" spans="1:10" ht="14.25">
      <c r="A63" s="1" t="s">
        <v>113</v>
      </c>
      <c r="B63" s="1" t="s">
        <v>109</v>
      </c>
      <c r="C63" s="1" t="s">
        <v>104</v>
      </c>
      <c r="D63" s="1" t="s">
        <v>106</v>
      </c>
      <c r="G63" s="1" t="s">
        <v>141</v>
      </c>
      <c r="I63" s="11">
        <v>0.84</v>
      </c>
      <c r="J63" s="11">
        <v>0.1</v>
      </c>
    </row>
    <row r="64" spans="1:10" ht="14.25">
      <c r="A64" s="1" t="s">
        <v>113</v>
      </c>
      <c r="B64" s="1" t="s">
        <v>109</v>
      </c>
      <c r="C64" s="1" t="s">
        <v>105</v>
      </c>
      <c r="D64" s="1" t="s">
        <v>106</v>
      </c>
      <c r="G64" s="1" t="s">
        <v>141</v>
      </c>
      <c r="I64" s="11">
        <v>0.84</v>
      </c>
      <c r="J64" s="11">
        <v>0.07</v>
      </c>
    </row>
    <row r="65" spans="1:10" ht="14.25">
      <c r="A65" s="1" t="s">
        <v>113</v>
      </c>
      <c r="B65" s="1" t="s">
        <v>109</v>
      </c>
      <c r="C65" s="1" t="s">
        <v>98</v>
      </c>
      <c r="D65" s="1" t="s">
        <v>106</v>
      </c>
      <c r="G65" s="1" t="s">
        <v>141</v>
      </c>
      <c r="I65" s="11">
        <v>0.85</v>
      </c>
      <c r="J65" s="11">
        <v>0.2</v>
      </c>
    </row>
    <row r="66" spans="1:10" ht="14.25">
      <c r="A66" s="1" t="s">
        <v>113</v>
      </c>
      <c r="B66" s="1" t="s">
        <v>109</v>
      </c>
      <c r="C66" s="1" t="s">
        <v>99</v>
      </c>
      <c r="D66" s="1" t="s">
        <v>106</v>
      </c>
      <c r="G66" s="1" t="s">
        <v>141</v>
      </c>
      <c r="I66" s="11">
        <v>0.84</v>
      </c>
      <c r="J66" s="11">
        <v>0.15</v>
      </c>
    </row>
    <row r="67" spans="1:10" ht="14.25">
      <c r="A67" s="1" t="s">
        <v>113</v>
      </c>
      <c r="B67" s="1" t="s">
        <v>109</v>
      </c>
      <c r="C67" s="1" t="s">
        <v>107</v>
      </c>
      <c r="D67" s="1" t="s">
        <v>106</v>
      </c>
      <c r="G67" s="1" t="s">
        <v>141</v>
      </c>
      <c r="I67" s="11">
        <v>0.84</v>
      </c>
      <c r="J67" s="11">
        <v>0.13</v>
      </c>
    </row>
    <row r="68" spans="1:10" ht="14.25" customHeight="1">
      <c r="A68" s="1" t="s">
        <v>113</v>
      </c>
      <c r="B68" s="1" t="s">
        <v>109</v>
      </c>
      <c r="C68" s="1" t="s">
        <v>108</v>
      </c>
      <c r="D68" s="1" t="s">
        <v>106</v>
      </c>
      <c r="G68" s="1" t="s">
        <v>141</v>
      </c>
      <c r="I68" s="11">
        <v>0.84</v>
      </c>
      <c r="J68" s="11">
        <v>0.09</v>
      </c>
    </row>
    <row r="69" spans="1:10" ht="14.25" customHeight="1">
      <c r="A69" s="1" t="s">
        <v>113</v>
      </c>
      <c r="B69" s="1" t="s">
        <v>110</v>
      </c>
      <c r="C69" s="1" t="s">
        <v>97</v>
      </c>
      <c r="D69" s="1" t="s">
        <v>106</v>
      </c>
      <c r="G69" s="1" t="s">
        <v>141</v>
      </c>
      <c r="I69" s="11">
        <v>0.89</v>
      </c>
      <c r="J69" s="11">
        <v>0.02</v>
      </c>
    </row>
    <row r="70" spans="1:10" ht="14.25">
      <c r="A70" s="1" t="s">
        <v>113</v>
      </c>
      <c r="B70" s="1" t="s">
        <v>110</v>
      </c>
      <c r="C70" s="1" t="s">
        <v>96</v>
      </c>
      <c r="D70" s="1" t="s">
        <v>106</v>
      </c>
      <c r="G70" s="1" t="s">
        <v>141</v>
      </c>
      <c r="I70" s="11">
        <v>0.89</v>
      </c>
      <c r="J70" s="11">
        <v>0.02</v>
      </c>
    </row>
    <row r="71" spans="1:10" ht="14.25">
      <c r="A71" s="1" t="s">
        <v>113</v>
      </c>
      <c r="B71" s="1" t="s">
        <v>110</v>
      </c>
      <c r="C71" s="1" t="s">
        <v>104</v>
      </c>
      <c r="D71" s="1" t="s">
        <v>106</v>
      </c>
      <c r="G71" s="1" t="s">
        <v>141</v>
      </c>
      <c r="I71" s="11">
        <v>0.89</v>
      </c>
      <c r="J71" s="11">
        <v>0.03</v>
      </c>
    </row>
    <row r="72" spans="1:10" ht="14.25">
      <c r="A72" s="1" t="s">
        <v>113</v>
      </c>
      <c r="B72" s="1" t="s">
        <v>110</v>
      </c>
      <c r="C72" s="1" t="s">
        <v>105</v>
      </c>
      <c r="D72" s="1" t="s">
        <v>106</v>
      </c>
      <c r="G72" s="1" t="s">
        <v>141</v>
      </c>
      <c r="I72" s="11">
        <v>0.89</v>
      </c>
      <c r="J72" s="11">
        <v>0.03</v>
      </c>
    </row>
    <row r="73" spans="1:10" ht="18.75" customHeight="1">
      <c r="A73" s="1" t="s">
        <v>113</v>
      </c>
      <c r="B73" s="1" t="s">
        <v>110</v>
      </c>
      <c r="C73" s="1" t="s">
        <v>98</v>
      </c>
      <c r="D73" s="1" t="s">
        <v>106</v>
      </c>
      <c r="G73" s="1" t="s">
        <v>141</v>
      </c>
      <c r="I73" s="11">
        <v>0.89</v>
      </c>
      <c r="J73" s="11">
        <v>0.03</v>
      </c>
    </row>
    <row r="74" spans="1:10" ht="14.25">
      <c r="A74" s="1" t="s">
        <v>113</v>
      </c>
      <c r="B74" s="1" t="s">
        <v>110</v>
      </c>
      <c r="C74" s="1" t="s">
        <v>99</v>
      </c>
      <c r="D74" s="1" t="s">
        <v>106</v>
      </c>
      <c r="G74" s="1" t="s">
        <v>141</v>
      </c>
      <c r="I74" s="11">
        <v>0.89</v>
      </c>
      <c r="J74" s="11">
        <v>0.04</v>
      </c>
    </row>
    <row r="75" spans="1:10" ht="14.25">
      <c r="A75" s="1" t="s">
        <v>113</v>
      </c>
      <c r="B75" s="1" t="s">
        <v>110</v>
      </c>
      <c r="C75" s="1" t="s">
        <v>107</v>
      </c>
      <c r="D75" s="1" t="s">
        <v>106</v>
      </c>
      <c r="G75" s="1" t="s">
        <v>141</v>
      </c>
      <c r="I75" s="11">
        <v>0.89</v>
      </c>
      <c r="J75" s="11">
        <v>0.05</v>
      </c>
    </row>
    <row r="76" spans="1:10" ht="15.75" customHeight="1">
      <c r="A76" s="1" t="s">
        <v>113</v>
      </c>
      <c r="B76" s="1" t="s">
        <v>110</v>
      </c>
      <c r="C76" s="1" t="s">
        <v>108</v>
      </c>
      <c r="D76" s="1" t="s">
        <v>106</v>
      </c>
      <c r="G76" s="1" t="s">
        <v>141</v>
      </c>
      <c r="I76" s="11">
        <v>0.89</v>
      </c>
      <c r="J76" s="11">
        <v>0.06</v>
      </c>
    </row>
    <row r="77" spans="1:10" ht="14.25">
      <c r="A77" s="1" t="s">
        <v>114</v>
      </c>
      <c r="B77" s="1" t="s">
        <v>131</v>
      </c>
      <c r="C77" s="1" t="s">
        <v>97</v>
      </c>
      <c r="D77" s="1" t="s">
        <v>100</v>
      </c>
      <c r="H77" s="1" t="s">
        <v>115</v>
      </c>
      <c r="I77" s="11">
        <v>0.66</v>
      </c>
      <c r="J77" s="11">
        <v>0.96</v>
      </c>
    </row>
    <row r="78" spans="1:10" ht="14.25">
      <c r="A78" s="1" t="s">
        <v>114</v>
      </c>
      <c r="B78" s="1" t="s">
        <v>131</v>
      </c>
      <c r="C78" s="1" t="s">
        <v>96</v>
      </c>
      <c r="D78" s="1" t="s">
        <v>100</v>
      </c>
      <c r="H78" s="1" t="s">
        <v>115</v>
      </c>
      <c r="I78" s="11">
        <v>0.67</v>
      </c>
      <c r="J78" s="11">
        <v>0.91</v>
      </c>
    </row>
    <row r="79" spans="1:10" ht="14.25" customHeight="1">
      <c r="A79" s="1" t="s">
        <v>114</v>
      </c>
      <c r="B79" s="1" t="s">
        <v>131</v>
      </c>
      <c r="C79" s="1" t="s">
        <v>97</v>
      </c>
      <c r="D79" s="1" t="s">
        <v>101</v>
      </c>
      <c r="H79" s="1" t="s">
        <v>115</v>
      </c>
      <c r="I79" s="11">
        <v>0.69</v>
      </c>
      <c r="J79" s="11">
        <v>0.9</v>
      </c>
    </row>
    <row r="80" spans="1:10" ht="15.75" customHeight="1">
      <c r="A80" s="1" t="s">
        <v>114</v>
      </c>
      <c r="B80" s="1" t="s">
        <v>131</v>
      </c>
      <c r="C80" s="1" t="s">
        <v>96</v>
      </c>
      <c r="D80" s="1" t="s">
        <v>101</v>
      </c>
      <c r="H80" s="1" t="s">
        <v>115</v>
      </c>
      <c r="I80" s="11">
        <v>0.71</v>
      </c>
      <c r="J80" s="11">
        <v>0.86</v>
      </c>
    </row>
    <row r="81" spans="1:10" ht="14.25">
      <c r="A81" s="1" t="s">
        <v>114</v>
      </c>
      <c r="B81" s="1" t="s">
        <v>131</v>
      </c>
      <c r="C81" s="1" t="s">
        <v>98</v>
      </c>
      <c r="D81" s="1" t="s">
        <v>100</v>
      </c>
      <c r="H81" s="1" t="s">
        <v>115</v>
      </c>
      <c r="I81" s="11">
        <v>0.7</v>
      </c>
      <c r="J81" s="11">
        <v>0.88</v>
      </c>
    </row>
    <row r="82" spans="1:10" ht="14.25">
      <c r="A82" s="1" t="s">
        <v>114</v>
      </c>
      <c r="B82" s="1" t="s">
        <v>131</v>
      </c>
      <c r="C82" s="1" t="s">
        <v>99</v>
      </c>
      <c r="D82" s="1" t="s">
        <v>100</v>
      </c>
      <c r="H82" s="1" t="s">
        <v>115</v>
      </c>
      <c r="I82" s="11">
        <v>0.71</v>
      </c>
      <c r="J82" s="11">
        <v>0.84</v>
      </c>
    </row>
    <row r="83" spans="1:10" ht="14.25">
      <c r="A83" s="1" t="s">
        <v>114</v>
      </c>
      <c r="B83" s="1" t="s">
        <v>131</v>
      </c>
      <c r="C83" s="1" t="s">
        <v>98</v>
      </c>
      <c r="D83" s="1" t="s">
        <v>101</v>
      </c>
      <c r="H83" s="1" t="s">
        <v>115</v>
      </c>
      <c r="I83" s="11">
        <v>0.7</v>
      </c>
      <c r="J83" s="11">
        <v>0.88</v>
      </c>
    </row>
    <row r="84" spans="1:10" ht="14.25" customHeight="1">
      <c r="A84" s="1" t="s">
        <v>114</v>
      </c>
      <c r="B84" s="1" t="s">
        <v>131</v>
      </c>
      <c r="C84" s="1" t="s">
        <v>99</v>
      </c>
      <c r="D84" s="1" t="s">
        <v>101</v>
      </c>
      <c r="H84" s="1" t="s">
        <v>115</v>
      </c>
      <c r="I84" s="11">
        <v>0.71</v>
      </c>
      <c r="J84" s="11">
        <v>0.84</v>
      </c>
    </row>
    <row r="85" spans="1:10" ht="14.25" customHeight="1">
      <c r="A85" s="1" t="s">
        <v>114</v>
      </c>
      <c r="B85" s="1" t="s">
        <v>131</v>
      </c>
      <c r="C85" s="1" t="s">
        <v>97</v>
      </c>
      <c r="D85" s="1" t="s">
        <v>100</v>
      </c>
      <c r="H85" s="1" t="s">
        <v>116</v>
      </c>
      <c r="I85" s="13">
        <v>0.65</v>
      </c>
      <c r="J85" s="13">
        <v>1.07</v>
      </c>
    </row>
    <row r="86" spans="1:10" ht="14.25">
      <c r="A86" s="1" t="s">
        <v>114</v>
      </c>
      <c r="B86" s="1" t="s">
        <v>131</v>
      </c>
      <c r="C86" s="1" t="s">
        <v>96</v>
      </c>
      <c r="D86" s="1" t="s">
        <v>100</v>
      </c>
      <c r="H86" s="1" t="s">
        <v>116</v>
      </c>
      <c r="I86" s="13">
        <v>0.66</v>
      </c>
      <c r="J86" s="13">
        <v>1.02</v>
      </c>
    </row>
    <row r="87" spans="1:10" ht="14.25">
      <c r="A87" s="1" t="s">
        <v>114</v>
      </c>
      <c r="B87" s="1" t="s">
        <v>131</v>
      </c>
      <c r="C87" s="1" t="s">
        <v>97</v>
      </c>
      <c r="D87" s="1" t="s">
        <v>101</v>
      </c>
      <c r="H87" s="1" t="s">
        <v>116</v>
      </c>
      <c r="I87" s="13">
        <v>0.68</v>
      </c>
      <c r="J87" s="13">
        <v>1</v>
      </c>
    </row>
    <row r="88" spans="1:10" ht="14.25">
      <c r="A88" s="1" t="s">
        <v>114</v>
      </c>
      <c r="B88" s="1" t="s">
        <v>131</v>
      </c>
      <c r="C88" s="1" t="s">
        <v>96</v>
      </c>
      <c r="D88" s="1" t="s">
        <v>101</v>
      </c>
      <c r="H88" s="1" t="s">
        <v>116</v>
      </c>
      <c r="I88" s="13">
        <v>0.69</v>
      </c>
      <c r="J88" s="13">
        <v>0.96</v>
      </c>
    </row>
    <row r="89" spans="1:10" ht="18.75" customHeight="1">
      <c r="A89" s="1" t="s">
        <v>114</v>
      </c>
      <c r="B89" s="1" t="s">
        <v>131</v>
      </c>
      <c r="C89" s="1" t="s">
        <v>98</v>
      </c>
      <c r="D89" s="1" t="s">
        <v>100</v>
      </c>
      <c r="H89" s="1" t="s">
        <v>116</v>
      </c>
      <c r="I89" s="11">
        <v>0.69</v>
      </c>
      <c r="J89" s="11">
        <v>0.99</v>
      </c>
    </row>
    <row r="90" spans="1:10" ht="14.25">
      <c r="A90" s="1" t="s">
        <v>114</v>
      </c>
      <c r="B90" s="1" t="s">
        <v>131</v>
      </c>
      <c r="C90" s="1" t="s">
        <v>99</v>
      </c>
      <c r="D90" s="1" t="s">
        <v>100</v>
      </c>
      <c r="H90" s="1" t="s">
        <v>116</v>
      </c>
      <c r="I90" s="11">
        <v>0.7</v>
      </c>
      <c r="J90" s="11">
        <v>0.94</v>
      </c>
    </row>
    <row r="91" spans="1:10" ht="14.25">
      <c r="A91" s="1" t="s">
        <v>114</v>
      </c>
      <c r="B91" s="1" t="s">
        <v>131</v>
      </c>
      <c r="C91" s="1" t="s">
        <v>98</v>
      </c>
      <c r="D91" s="1" t="s">
        <v>101</v>
      </c>
      <c r="H91" s="1" t="s">
        <v>116</v>
      </c>
      <c r="I91" s="11">
        <v>0.69</v>
      </c>
      <c r="J91" s="11">
        <v>0.99</v>
      </c>
    </row>
    <row r="92" spans="1:10" ht="14.25">
      <c r="A92" s="1" t="s">
        <v>114</v>
      </c>
      <c r="B92" s="1" t="s">
        <v>131</v>
      </c>
      <c r="C92" s="1" t="s">
        <v>99</v>
      </c>
      <c r="D92" s="1" t="s">
        <v>101</v>
      </c>
      <c r="H92" s="1" t="s">
        <v>116</v>
      </c>
      <c r="I92" s="11">
        <v>0.7</v>
      </c>
      <c r="J92" s="11">
        <v>0.94</v>
      </c>
    </row>
    <row r="93" spans="1:10" ht="14.25">
      <c r="A93" s="1" t="s">
        <v>114</v>
      </c>
      <c r="B93" s="1" t="s">
        <v>109</v>
      </c>
      <c r="C93" s="1" t="s">
        <v>97</v>
      </c>
      <c r="D93" s="1" t="s">
        <v>106</v>
      </c>
      <c r="H93" s="1" t="s">
        <v>115</v>
      </c>
      <c r="I93" s="11">
        <v>0.6</v>
      </c>
      <c r="J93" s="11">
        <v>1.11</v>
      </c>
    </row>
    <row r="94" spans="1:10" ht="14.25">
      <c r="A94" s="1" t="s">
        <v>114</v>
      </c>
      <c r="B94" s="1" t="s">
        <v>109</v>
      </c>
      <c r="C94" s="1" t="s">
        <v>96</v>
      </c>
      <c r="D94" s="1" t="s">
        <v>106</v>
      </c>
      <c r="H94" s="1" t="s">
        <v>115</v>
      </c>
      <c r="I94" s="11">
        <v>0.62</v>
      </c>
      <c r="J94" s="11">
        <v>1.06</v>
      </c>
    </row>
    <row r="95" spans="1:10" ht="14.25">
      <c r="A95" s="1" t="s">
        <v>114</v>
      </c>
      <c r="B95" s="1" t="s">
        <v>109</v>
      </c>
      <c r="C95" s="1" t="s">
        <v>104</v>
      </c>
      <c r="D95" s="1" t="s">
        <v>106</v>
      </c>
      <c r="H95" s="1" t="s">
        <v>115</v>
      </c>
      <c r="I95" s="11">
        <v>0.66</v>
      </c>
      <c r="J95" s="11">
        <v>0.93</v>
      </c>
    </row>
    <row r="96" spans="1:10" ht="14.25">
      <c r="A96" s="1" t="s">
        <v>114</v>
      </c>
      <c r="B96" s="1" t="s">
        <v>109</v>
      </c>
      <c r="C96" s="1" t="s">
        <v>105</v>
      </c>
      <c r="D96" s="1" t="s">
        <v>106</v>
      </c>
      <c r="H96" s="1" t="s">
        <v>115</v>
      </c>
      <c r="I96" s="11">
        <v>0.68</v>
      </c>
      <c r="J96" s="11">
        <v>0.86</v>
      </c>
    </row>
    <row r="97" spans="1:10" ht="14.25">
      <c r="A97" s="1" t="s">
        <v>114</v>
      </c>
      <c r="B97" s="1" t="s">
        <v>109</v>
      </c>
      <c r="C97" s="1" t="s">
        <v>98</v>
      </c>
      <c r="D97" s="1" t="s">
        <v>106</v>
      </c>
      <c r="H97" s="1" t="s">
        <v>115</v>
      </c>
      <c r="I97" s="11">
        <v>0.63</v>
      </c>
      <c r="J97" s="11">
        <v>1.07</v>
      </c>
    </row>
    <row r="98" spans="1:10" ht="14.25">
      <c r="A98" s="1" t="s">
        <v>114</v>
      </c>
      <c r="B98" s="1" t="s">
        <v>109</v>
      </c>
      <c r="C98" s="1" t="s">
        <v>99</v>
      </c>
      <c r="D98" s="1" t="s">
        <v>106</v>
      </c>
      <c r="H98" s="1" t="s">
        <v>115</v>
      </c>
      <c r="I98" s="11">
        <v>0.65</v>
      </c>
      <c r="J98" s="11">
        <v>1.01</v>
      </c>
    </row>
    <row r="99" spans="1:10" ht="14.25">
      <c r="A99" s="1" t="s">
        <v>114</v>
      </c>
      <c r="B99" s="1" t="s">
        <v>109</v>
      </c>
      <c r="C99" s="1" t="s">
        <v>107</v>
      </c>
      <c r="D99" s="1" t="s">
        <v>106</v>
      </c>
      <c r="H99" s="1" t="s">
        <v>115</v>
      </c>
      <c r="I99" s="11">
        <v>0.69</v>
      </c>
      <c r="J99" s="11">
        <v>0.87</v>
      </c>
    </row>
    <row r="100" spans="1:10" ht="14.25" customHeight="1">
      <c r="A100" s="1" t="s">
        <v>114</v>
      </c>
      <c r="B100" s="1" t="s">
        <v>109</v>
      </c>
      <c r="C100" s="1" t="s">
        <v>108</v>
      </c>
      <c r="D100" s="1" t="s">
        <v>106</v>
      </c>
      <c r="H100" s="1" t="s">
        <v>115</v>
      </c>
      <c r="I100" s="11">
        <v>0.72</v>
      </c>
      <c r="J100" s="11">
        <v>0.79</v>
      </c>
    </row>
    <row r="101" spans="1:10" ht="14.25" customHeight="1">
      <c r="A101" s="1" t="s">
        <v>114</v>
      </c>
      <c r="B101" s="1" t="s">
        <v>109</v>
      </c>
      <c r="C101" s="1" t="s">
        <v>97</v>
      </c>
      <c r="D101" s="1" t="s">
        <v>106</v>
      </c>
      <c r="H101" s="1" t="s">
        <v>116</v>
      </c>
      <c r="I101" s="11">
        <v>0.59</v>
      </c>
      <c r="J101" s="11">
        <v>1.22</v>
      </c>
    </row>
    <row r="102" spans="1:10" ht="14.25">
      <c r="A102" s="1" t="s">
        <v>114</v>
      </c>
      <c r="B102" s="1" t="s">
        <v>109</v>
      </c>
      <c r="C102" s="1" t="s">
        <v>96</v>
      </c>
      <c r="D102" s="1" t="s">
        <v>106</v>
      </c>
      <c r="H102" s="1" t="s">
        <v>116</v>
      </c>
      <c r="I102" s="11">
        <v>0.61</v>
      </c>
      <c r="J102" s="11">
        <v>1.16</v>
      </c>
    </row>
    <row r="103" spans="1:10" ht="14.25">
      <c r="A103" s="1" t="s">
        <v>114</v>
      </c>
      <c r="B103" s="1" t="s">
        <v>109</v>
      </c>
      <c r="C103" s="1" t="s">
        <v>104</v>
      </c>
      <c r="D103" s="1" t="s">
        <v>106</v>
      </c>
      <c r="H103" s="1" t="s">
        <v>116</v>
      </c>
      <c r="I103" s="11">
        <v>0.65</v>
      </c>
      <c r="J103" s="11">
        <v>1.02</v>
      </c>
    </row>
    <row r="104" spans="1:10" ht="18.75" customHeight="1">
      <c r="A104" s="1" t="s">
        <v>114</v>
      </c>
      <c r="B104" s="1" t="s">
        <v>109</v>
      </c>
      <c r="C104" s="1" t="s">
        <v>105</v>
      </c>
      <c r="D104" s="1" t="s">
        <v>106</v>
      </c>
      <c r="H104" s="1" t="s">
        <v>116</v>
      </c>
      <c r="I104" s="11">
        <v>0.67</v>
      </c>
      <c r="J104" s="11">
        <v>0.94</v>
      </c>
    </row>
    <row r="105" spans="1:10" ht="14.25">
      <c r="A105" s="1" t="s">
        <v>114</v>
      </c>
      <c r="B105" s="1" t="s">
        <v>109</v>
      </c>
      <c r="C105" s="1" t="s">
        <v>98</v>
      </c>
      <c r="D105" s="1" t="s">
        <v>106</v>
      </c>
      <c r="H105" s="1" t="s">
        <v>116</v>
      </c>
      <c r="I105" s="11">
        <v>0.62</v>
      </c>
      <c r="J105" s="11">
        <v>1.17</v>
      </c>
    </row>
    <row r="106" spans="1:10" ht="14.25">
      <c r="A106" s="1" t="s">
        <v>114</v>
      </c>
      <c r="B106" s="1" t="s">
        <v>109</v>
      </c>
      <c r="C106" s="1" t="s">
        <v>99</v>
      </c>
      <c r="D106" s="1" t="s">
        <v>106</v>
      </c>
      <c r="H106" s="1" t="s">
        <v>116</v>
      </c>
      <c r="I106" s="11">
        <v>0.65</v>
      </c>
      <c r="J106" s="11">
        <v>1.09</v>
      </c>
    </row>
    <row r="107" spans="1:10" ht="14.25">
      <c r="A107" s="1" t="s">
        <v>114</v>
      </c>
      <c r="B107" s="1" t="s">
        <v>109</v>
      </c>
      <c r="C107" s="1" t="s">
        <v>107</v>
      </c>
      <c r="D107" s="1" t="s">
        <v>106</v>
      </c>
      <c r="H107" s="1" t="s">
        <v>116</v>
      </c>
      <c r="I107" s="11">
        <v>0.69</v>
      </c>
      <c r="J107" s="11">
        <v>0.95</v>
      </c>
    </row>
    <row r="108" spans="1:10" ht="14.25">
      <c r="A108" s="1" t="s">
        <v>114</v>
      </c>
      <c r="B108" s="1" t="s">
        <v>109</v>
      </c>
      <c r="C108" s="1" t="s">
        <v>108</v>
      </c>
      <c r="D108" s="1" t="s">
        <v>106</v>
      </c>
      <c r="H108" s="1" t="s">
        <v>116</v>
      </c>
      <c r="I108" s="11">
        <v>0.71</v>
      </c>
      <c r="J108" s="11">
        <v>0.87</v>
      </c>
    </row>
    <row r="109" spans="1:10" ht="14.25">
      <c r="A109" s="1" t="s">
        <v>114</v>
      </c>
      <c r="B109" s="1" t="s">
        <v>110</v>
      </c>
      <c r="C109" s="1" t="s">
        <v>97</v>
      </c>
      <c r="D109" s="1" t="s">
        <v>106</v>
      </c>
      <c r="H109" s="1" t="s">
        <v>115</v>
      </c>
      <c r="I109" s="11">
        <v>0.89</v>
      </c>
      <c r="J109" s="11">
        <v>0.25</v>
      </c>
    </row>
    <row r="110" spans="1:10" ht="14.25" customHeight="1">
      <c r="A110" s="1" t="s">
        <v>114</v>
      </c>
      <c r="B110" s="1" t="s">
        <v>110</v>
      </c>
      <c r="C110" s="1" t="s">
        <v>96</v>
      </c>
      <c r="D110" s="1" t="s">
        <v>106</v>
      </c>
      <c r="H110" s="1" t="s">
        <v>115</v>
      </c>
      <c r="I110" s="11">
        <v>0.89</v>
      </c>
      <c r="J110" s="11">
        <v>0.25</v>
      </c>
    </row>
    <row r="111" spans="1:10" ht="15" customHeight="1">
      <c r="A111" s="1" t="s">
        <v>114</v>
      </c>
      <c r="B111" s="1" t="s">
        <v>110</v>
      </c>
      <c r="C111" s="1" t="s">
        <v>104</v>
      </c>
      <c r="D111" s="1" t="s">
        <v>106</v>
      </c>
      <c r="H111" s="1" t="s">
        <v>115</v>
      </c>
      <c r="I111" s="11">
        <v>0.89</v>
      </c>
      <c r="J111" s="11">
        <v>0.24</v>
      </c>
    </row>
    <row r="112" spans="1:10" ht="14.25">
      <c r="A112" s="1" t="s">
        <v>114</v>
      </c>
      <c r="B112" s="1" t="s">
        <v>110</v>
      </c>
      <c r="C112" s="1" t="s">
        <v>105</v>
      </c>
      <c r="D112" s="1" t="s">
        <v>106</v>
      </c>
      <c r="H112" s="1" t="s">
        <v>115</v>
      </c>
      <c r="I112" s="11">
        <v>0.9</v>
      </c>
      <c r="J112" s="11">
        <v>0.23</v>
      </c>
    </row>
    <row r="113" spans="1:10" ht="14.25">
      <c r="A113" s="1" t="s">
        <v>114</v>
      </c>
      <c r="B113" s="1" t="s">
        <v>110</v>
      </c>
      <c r="C113" s="1" t="s">
        <v>98</v>
      </c>
      <c r="D113" s="1" t="s">
        <v>106</v>
      </c>
      <c r="H113" s="1" t="s">
        <v>115</v>
      </c>
      <c r="I113" s="8">
        <v>0.89</v>
      </c>
      <c r="J113" s="9">
        <v>0.28</v>
      </c>
    </row>
    <row r="114" spans="1:10" ht="14.25">
      <c r="A114" s="1" t="s">
        <v>114</v>
      </c>
      <c r="B114" s="1" t="s">
        <v>110</v>
      </c>
      <c r="C114" s="1" t="s">
        <v>99</v>
      </c>
      <c r="D114" s="1" t="s">
        <v>106</v>
      </c>
      <c r="H114" s="1" t="s">
        <v>115</v>
      </c>
      <c r="I114" s="8">
        <v>0.89</v>
      </c>
      <c r="J114" s="9">
        <v>0.28</v>
      </c>
    </row>
    <row r="115" spans="1:10" ht="14.25">
      <c r="A115" s="1" t="s">
        <v>114</v>
      </c>
      <c r="B115" s="1" t="s">
        <v>110</v>
      </c>
      <c r="C115" s="1" t="s">
        <v>107</v>
      </c>
      <c r="D115" s="1" t="s">
        <v>106</v>
      </c>
      <c r="H115" s="1" t="s">
        <v>115</v>
      </c>
      <c r="I115" s="8">
        <v>0.89</v>
      </c>
      <c r="J115" s="9">
        <v>0.27</v>
      </c>
    </row>
    <row r="116" spans="1:10" ht="14.25">
      <c r="A116" s="1" t="s">
        <v>114</v>
      </c>
      <c r="B116" s="1" t="s">
        <v>110</v>
      </c>
      <c r="C116" s="1" t="s">
        <v>108</v>
      </c>
      <c r="D116" s="1" t="s">
        <v>106</v>
      </c>
      <c r="H116" s="1" t="s">
        <v>115</v>
      </c>
      <c r="I116" s="8">
        <v>0.89</v>
      </c>
      <c r="J116" s="9">
        <v>0.26</v>
      </c>
    </row>
    <row r="117" spans="1:10" ht="14.25" customHeight="1">
      <c r="A117" s="1" t="s">
        <v>114</v>
      </c>
      <c r="B117" s="1" t="s">
        <v>110</v>
      </c>
      <c r="C117" s="1" t="s">
        <v>97</v>
      </c>
      <c r="D117" s="1" t="s">
        <v>106</v>
      </c>
      <c r="H117" s="1" t="s">
        <v>116</v>
      </c>
      <c r="I117" s="11">
        <v>0.89</v>
      </c>
      <c r="J117" s="11">
        <v>0.25</v>
      </c>
    </row>
    <row r="118" spans="1:10" ht="14.25" customHeight="1">
      <c r="A118" s="1" t="s">
        <v>114</v>
      </c>
      <c r="B118" s="1" t="s">
        <v>110</v>
      </c>
      <c r="C118" s="1" t="s">
        <v>96</v>
      </c>
      <c r="D118" s="1" t="s">
        <v>106</v>
      </c>
      <c r="H118" s="1" t="s">
        <v>116</v>
      </c>
      <c r="I118" s="11">
        <v>0.89</v>
      </c>
      <c r="J118" s="11">
        <v>0.24</v>
      </c>
    </row>
    <row r="119" spans="1:10" ht="14.25">
      <c r="A119" s="1" t="s">
        <v>114</v>
      </c>
      <c r="B119" s="1" t="s">
        <v>110</v>
      </c>
      <c r="C119" s="1" t="s">
        <v>104</v>
      </c>
      <c r="D119" s="1" t="s">
        <v>106</v>
      </c>
      <c r="H119" s="1" t="s">
        <v>116</v>
      </c>
      <c r="I119" s="11">
        <v>0.9</v>
      </c>
      <c r="J119" s="11">
        <v>0.24</v>
      </c>
    </row>
    <row r="120" spans="1:10" ht="14.25">
      <c r="A120" s="1" t="s">
        <v>114</v>
      </c>
      <c r="B120" s="1" t="s">
        <v>110</v>
      </c>
      <c r="C120" s="1" t="s">
        <v>105</v>
      </c>
      <c r="D120" s="1" t="s">
        <v>106</v>
      </c>
      <c r="H120" s="1" t="s">
        <v>116</v>
      </c>
      <c r="I120" s="11">
        <v>0.9</v>
      </c>
      <c r="J120" s="11">
        <v>0.23</v>
      </c>
    </row>
    <row r="121" spans="1:10" ht="18.75" customHeight="1">
      <c r="A121" s="1" t="s">
        <v>114</v>
      </c>
      <c r="B121" s="1" t="s">
        <v>110</v>
      </c>
      <c r="C121" s="1" t="s">
        <v>98</v>
      </c>
      <c r="D121" s="1" t="s">
        <v>106</v>
      </c>
      <c r="H121" s="1" t="s">
        <v>116</v>
      </c>
      <c r="I121" s="11">
        <v>0.89</v>
      </c>
      <c r="J121" s="11">
        <v>0.28</v>
      </c>
    </row>
    <row r="122" spans="1:10" ht="14.25">
      <c r="A122" s="1" t="s">
        <v>114</v>
      </c>
      <c r="B122" s="1" t="s">
        <v>110</v>
      </c>
      <c r="C122" s="1" t="s">
        <v>99</v>
      </c>
      <c r="D122" s="1" t="s">
        <v>106</v>
      </c>
      <c r="H122" s="1" t="s">
        <v>116</v>
      </c>
      <c r="I122" s="11">
        <v>0.89</v>
      </c>
      <c r="J122" s="11">
        <v>0.27</v>
      </c>
    </row>
    <row r="123" spans="1:10" ht="14.25">
      <c r="A123" s="1" t="s">
        <v>114</v>
      </c>
      <c r="B123" s="1" t="s">
        <v>110</v>
      </c>
      <c r="C123" s="1" t="s">
        <v>107</v>
      </c>
      <c r="D123" s="1" t="s">
        <v>106</v>
      </c>
      <c r="H123" s="1" t="s">
        <v>116</v>
      </c>
      <c r="I123" s="11">
        <v>0.89</v>
      </c>
      <c r="J123" s="11">
        <v>0.26</v>
      </c>
    </row>
    <row r="124" spans="1:10" ht="14.25">
      <c r="A124" s="1" t="s">
        <v>114</v>
      </c>
      <c r="B124" s="1" t="s">
        <v>110</v>
      </c>
      <c r="C124" s="1" t="s">
        <v>108</v>
      </c>
      <c r="D124" s="1" t="s">
        <v>106</v>
      </c>
      <c r="H124" s="1" t="s">
        <v>116</v>
      </c>
      <c r="I124" s="11">
        <v>0.89</v>
      </c>
      <c r="J124" s="11">
        <v>0.26</v>
      </c>
    </row>
    <row r="125" spans="1:10" ht="14.25">
      <c r="A125" s="1" t="s">
        <v>117</v>
      </c>
      <c r="B125" s="1" t="s">
        <v>131</v>
      </c>
      <c r="C125" s="1" t="s">
        <v>97</v>
      </c>
      <c r="D125" s="1" t="s">
        <v>100</v>
      </c>
      <c r="H125" s="1" t="s">
        <v>115</v>
      </c>
      <c r="I125" s="14">
        <v>0.66</v>
      </c>
      <c r="J125" s="14">
        <v>1.05</v>
      </c>
    </row>
    <row r="126" spans="1:10" ht="14.25">
      <c r="A126" s="1" t="s">
        <v>117</v>
      </c>
      <c r="B126" s="1" t="s">
        <v>131</v>
      </c>
      <c r="C126" s="1" t="s">
        <v>96</v>
      </c>
      <c r="D126" s="1" t="s">
        <v>100</v>
      </c>
      <c r="H126" s="1" t="s">
        <v>115</v>
      </c>
      <c r="I126" s="14">
        <v>0.67</v>
      </c>
      <c r="J126" s="14">
        <v>1.01</v>
      </c>
    </row>
    <row r="127" spans="1:10" ht="14.25">
      <c r="A127" s="1" t="s">
        <v>117</v>
      </c>
      <c r="B127" s="1" t="s">
        <v>131</v>
      </c>
      <c r="C127" s="1" t="s">
        <v>97</v>
      </c>
      <c r="D127" s="1" t="s">
        <v>101</v>
      </c>
      <c r="H127" s="1" t="s">
        <v>115</v>
      </c>
      <c r="I127" s="14">
        <v>0.69</v>
      </c>
      <c r="J127" s="14">
        <v>0.99</v>
      </c>
    </row>
    <row r="128" spans="1:10" ht="14.25">
      <c r="A128" s="1" t="s">
        <v>117</v>
      </c>
      <c r="B128" s="1" t="s">
        <v>131</v>
      </c>
      <c r="C128" s="1" t="s">
        <v>96</v>
      </c>
      <c r="D128" s="1" t="s">
        <v>101</v>
      </c>
      <c r="H128" s="1" t="s">
        <v>115</v>
      </c>
      <c r="I128" s="14">
        <v>0.7</v>
      </c>
      <c r="J128" s="14">
        <v>0.96</v>
      </c>
    </row>
    <row r="129" spans="1:10" ht="14.25">
      <c r="A129" s="1" t="s">
        <v>117</v>
      </c>
      <c r="B129" s="1" t="s">
        <v>131</v>
      </c>
      <c r="C129" s="1" t="s">
        <v>98</v>
      </c>
      <c r="D129" s="1" t="s">
        <v>100</v>
      </c>
      <c r="H129" s="1" t="s">
        <v>115</v>
      </c>
      <c r="I129" s="14">
        <v>0.67</v>
      </c>
      <c r="J129" s="14">
        <v>1.03</v>
      </c>
    </row>
    <row r="130" spans="1:10" ht="14.25">
      <c r="A130" s="1" t="s">
        <v>117</v>
      </c>
      <c r="B130" s="1" t="s">
        <v>131</v>
      </c>
      <c r="C130" s="1" t="s">
        <v>99</v>
      </c>
      <c r="D130" s="1" t="s">
        <v>100</v>
      </c>
      <c r="H130" s="1" t="s">
        <v>115</v>
      </c>
      <c r="I130" s="14">
        <v>0.68</v>
      </c>
      <c r="J130" s="14">
        <v>0.98</v>
      </c>
    </row>
    <row r="131" spans="1:10" ht="14.25">
      <c r="A131" s="1" t="s">
        <v>117</v>
      </c>
      <c r="B131" s="1" t="s">
        <v>131</v>
      </c>
      <c r="C131" s="1" t="s">
        <v>98</v>
      </c>
      <c r="D131" s="1" t="s">
        <v>101</v>
      </c>
      <c r="H131" s="1" t="s">
        <v>115</v>
      </c>
      <c r="I131" s="14">
        <v>0.7</v>
      </c>
      <c r="J131" s="14">
        <v>0.97</v>
      </c>
    </row>
    <row r="132" spans="1:10" ht="14.25" customHeight="1">
      <c r="A132" s="1" t="s">
        <v>117</v>
      </c>
      <c r="B132" s="1" t="s">
        <v>131</v>
      </c>
      <c r="C132" s="1" t="s">
        <v>99</v>
      </c>
      <c r="D132" s="1" t="s">
        <v>101</v>
      </c>
      <c r="H132" s="1" t="s">
        <v>115</v>
      </c>
      <c r="I132" s="14">
        <v>0.71</v>
      </c>
      <c r="J132" s="14">
        <v>0.93</v>
      </c>
    </row>
    <row r="133" spans="1:10" ht="14.25" customHeight="1">
      <c r="A133" s="1" t="s">
        <v>117</v>
      </c>
      <c r="B133" s="1" t="s">
        <v>131</v>
      </c>
      <c r="C133" s="1" t="s">
        <v>97</v>
      </c>
      <c r="D133" s="1" t="s">
        <v>100</v>
      </c>
      <c r="H133" s="1" t="s">
        <v>116</v>
      </c>
      <c r="I133" s="14">
        <v>0.65</v>
      </c>
      <c r="J133" s="14">
        <v>1.16</v>
      </c>
    </row>
    <row r="134" spans="1:10" ht="14.25">
      <c r="A134" s="1" t="s">
        <v>117</v>
      </c>
      <c r="B134" s="1" t="s">
        <v>131</v>
      </c>
      <c r="C134" s="1" t="s">
        <v>96</v>
      </c>
      <c r="D134" s="1" t="s">
        <v>100</v>
      </c>
      <c r="H134" s="1" t="s">
        <v>116</v>
      </c>
      <c r="I134" s="14">
        <v>0.66</v>
      </c>
      <c r="J134" s="14">
        <v>1.12</v>
      </c>
    </row>
    <row r="135" spans="1:10" ht="14.25">
      <c r="A135" s="1" t="s">
        <v>117</v>
      </c>
      <c r="B135" s="1" t="s">
        <v>131</v>
      </c>
      <c r="C135" s="1" t="s">
        <v>97</v>
      </c>
      <c r="D135" s="1" t="s">
        <v>101</v>
      </c>
      <c r="H135" s="1" t="s">
        <v>116</v>
      </c>
      <c r="I135" s="14">
        <v>0.68</v>
      </c>
      <c r="J135" s="14">
        <v>1.1</v>
      </c>
    </row>
    <row r="136" spans="1:10" ht="14.25">
      <c r="A136" s="1" t="s">
        <v>117</v>
      </c>
      <c r="B136" s="1" t="s">
        <v>131</v>
      </c>
      <c r="C136" s="1" t="s">
        <v>96</v>
      </c>
      <c r="D136" s="1" t="s">
        <v>101</v>
      </c>
      <c r="H136" s="1" t="s">
        <v>116</v>
      </c>
      <c r="I136" s="14">
        <v>0.69</v>
      </c>
      <c r="J136" s="14">
        <v>1.06</v>
      </c>
    </row>
    <row r="137" spans="1:10" ht="14.25">
      <c r="A137" s="1" t="s">
        <v>117</v>
      </c>
      <c r="B137" s="1" t="s">
        <v>131</v>
      </c>
      <c r="C137" s="1" t="s">
        <v>98</v>
      </c>
      <c r="D137" s="1" t="s">
        <v>100</v>
      </c>
      <c r="H137" s="1" t="s">
        <v>116</v>
      </c>
      <c r="I137" s="14">
        <v>0.66</v>
      </c>
      <c r="J137" s="14">
        <v>1.14</v>
      </c>
    </row>
    <row r="138" spans="1:10" ht="18.75" customHeight="1">
      <c r="A138" s="1" t="s">
        <v>117</v>
      </c>
      <c r="B138" s="1" t="s">
        <v>131</v>
      </c>
      <c r="C138" s="1" t="s">
        <v>99</v>
      </c>
      <c r="D138" s="1" t="s">
        <v>100</v>
      </c>
      <c r="H138" s="1" t="s">
        <v>116</v>
      </c>
      <c r="I138" s="14">
        <v>0.67</v>
      </c>
      <c r="J138" s="14">
        <v>1.09</v>
      </c>
    </row>
    <row r="139" spans="1:10" ht="14.25">
      <c r="A139" s="1" t="s">
        <v>117</v>
      </c>
      <c r="B139" s="1" t="s">
        <v>131</v>
      </c>
      <c r="C139" s="1" t="s">
        <v>98</v>
      </c>
      <c r="D139" s="1" t="s">
        <v>101</v>
      </c>
      <c r="H139" s="1" t="s">
        <v>116</v>
      </c>
      <c r="I139" s="14">
        <v>0.69</v>
      </c>
      <c r="J139" s="14">
        <v>1.07</v>
      </c>
    </row>
    <row r="140" spans="1:10" ht="14.25">
      <c r="A140" s="1" t="s">
        <v>117</v>
      </c>
      <c r="B140" s="1" t="s">
        <v>131</v>
      </c>
      <c r="C140" s="1" t="s">
        <v>99</v>
      </c>
      <c r="D140" s="1" t="s">
        <v>101</v>
      </c>
      <c r="H140" s="1" t="s">
        <v>116</v>
      </c>
      <c r="I140" s="14">
        <v>0.7</v>
      </c>
      <c r="J140" s="14">
        <v>1.03</v>
      </c>
    </row>
    <row r="141" spans="1:10" ht="14.25">
      <c r="A141" s="1" t="s">
        <v>117</v>
      </c>
      <c r="B141" s="1" t="s">
        <v>109</v>
      </c>
      <c r="C141" s="1" t="s">
        <v>97</v>
      </c>
      <c r="D141" s="1" t="s">
        <v>106</v>
      </c>
      <c r="H141" s="1" t="s">
        <v>115</v>
      </c>
      <c r="I141" s="14">
        <v>0.66</v>
      </c>
      <c r="J141" s="14">
        <v>0.95</v>
      </c>
    </row>
    <row r="142" spans="1:10" ht="14.25">
      <c r="A142" s="1" t="s">
        <v>117</v>
      </c>
      <c r="B142" s="1" t="s">
        <v>109</v>
      </c>
      <c r="C142" s="1" t="s">
        <v>96</v>
      </c>
      <c r="D142" s="1" t="s">
        <v>106</v>
      </c>
      <c r="H142" s="1" t="s">
        <v>115</v>
      </c>
      <c r="I142" s="14">
        <v>0.67</v>
      </c>
      <c r="J142" s="14">
        <v>0.91</v>
      </c>
    </row>
    <row r="143" spans="1:10" ht="14.25">
      <c r="A143" s="1" t="s">
        <v>117</v>
      </c>
      <c r="B143" s="1" t="s">
        <v>109</v>
      </c>
      <c r="C143" s="1" t="s">
        <v>104</v>
      </c>
      <c r="D143" s="1" t="s">
        <v>106</v>
      </c>
      <c r="H143" s="1" t="s">
        <v>115</v>
      </c>
      <c r="I143" s="14">
        <v>0.7</v>
      </c>
      <c r="J143" s="14">
        <v>0.8</v>
      </c>
    </row>
    <row r="144" spans="1:10" ht="14.25">
      <c r="A144" s="1" t="s">
        <v>117</v>
      </c>
      <c r="B144" s="1" t="s">
        <v>109</v>
      </c>
      <c r="C144" s="1" t="s">
        <v>105</v>
      </c>
      <c r="D144" s="1" t="s">
        <v>106</v>
      </c>
      <c r="H144" s="1" t="s">
        <v>115</v>
      </c>
      <c r="I144" s="14">
        <v>0.72</v>
      </c>
      <c r="J144" s="14">
        <v>0.75</v>
      </c>
    </row>
    <row r="145" spans="1:10" ht="14.25">
      <c r="A145" s="1" t="s">
        <v>117</v>
      </c>
      <c r="B145" s="1" t="s">
        <v>109</v>
      </c>
      <c r="C145" s="1" t="s">
        <v>98</v>
      </c>
      <c r="D145" s="1" t="s">
        <v>106</v>
      </c>
      <c r="H145" s="1" t="s">
        <v>115</v>
      </c>
      <c r="I145" s="14">
        <v>0.67</v>
      </c>
      <c r="J145" s="14">
        <v>0.91</v>
      </c>
    </row>
    <row r="146" spans="1:10" ht="14.25">
      <c r="A146" s="1" t="s">
        <v>117</v>
      </c>
      <c r="B146" s="1" t="s">
        <v>109</v>
      </c>
      <c r="C146" s="1" t="s">
        <v>99</v>
      </c>
      <c r="D146" s="1" t="s">
        <v>106</v>
      </c>
      <c r="H146" s="1" t="s">
        <v>115</v>
      </c>
      <c r="I146" s="14">
        <v>0.69</v>
      </c>
      <c r="J146" s="14">
        <v>0.87</v>
      </c>
    </row>
    <row r="147" spans="1:10" ht="14.25">
      <c r="A147" s="1" t="s">
        <v>117</v>
      </c>
      <c r="B147" s="1" t="s">
        <v>109</v>
      </c>
      <c r="C147" s="1" t="s">
        <v>107</v>
      </c>
      <c r="D147" s="1" t="s">
        <v>106</v>
      </c>
      <c r="H147" s="1" t="s">
        <v>115</v>
      </c>
      <c r="I147" s="14">
        <v>0.72</v>
      </c>
      <c r="J147" s="14">
        <v>0.76</v>
      </c>
    </row>
    <row r="148" spans="1:10" ht="14.25">
      <c r="A148" s="1" t="s">
        <v>117</v>
      </c>
      <c r="B148" s="1" t="s">
        <v>109</v>
      </c>
      <c r="C148" s="1" t="s">
        <v>108</v>
      </c>
      <c r="D148" s="1" t="s">
        <v>106</v>
      </c>
      <c r="H148" s="1" t="s">
        <v>115</v>
      </c>
      <c r="I148" s="14">
        <v>0.74</v>
      </c>
      <c r="J148" s="14">
        <v>0.7</v>
      </c>
    </row>
    <row r="149" spans="1:10" ht="14.25">
      <c r="A149" s="1" t="s">
        <v>117</v>
      </c>
      <c r="B149" s="1" t="s">
        <v>109</v>
      </c>
      <c r="C149" s="1" t="s">
        <v>97</v>
      </c>
      <c r="D149" s="1" t="s">
        <v>106</v>
      </c>
      <c r="H149" s="1" t="s">
        <v>116</v>
      </c>
      <c r="I149" s="14">
        <v>0.65</v>
      </c>
      <c r="J149" s="14">
        <v>1.04</v>
      </c>
    </row>
    <row r="150" spans="1:10" ht="14.25" customHeight="1">
      <c r="A150" s="1" t="s">
        <v>117</v>
      </c>
      <c r="B150" s="1" t="s">
        <v>109</v>
      </c>
      <c r="C150" s="1" t="s">
        <v>96</v>
      </c>
      <c r="D150" s="1" t="s">
        <v>106</v>
      </c>
      <c r="H150" s="1" t="s">
        <v>116</v>
      </c>
      <c r="I150" s="14">
        <v>0.67</v>
      </c>
      <c r="J150" s="14">
        <v>1</v>
      </c>
    </row>
    <row r="151" spans="1:10" ht="14.25" customHeight="1">
      <c r="A151" s="1" t="s">
        <v>117</v>
      </c>
      <c r="B151" s="1" t="s">
        <v>109</v>
      </c>
      <c r="C151" s="1" t="s">
        <v>104</v>
      </c>
      <c r="D151" s="1" t="s">
        <v>106</v>
      </c>
      <c r="H151" s="1" t="s">
        <v>116</v>
      </c>
      <c r="I151" s="14">
        <v>0.7</v>
      </c>
      <c r="J151" s="14">
        <v>0.89</v>
      </c>
    </row>
    <row r="152" spans="1:10" ht="14.25">
      <c r="A152" s="1" t="s">
        <v>117</v>
      </c>
      <c r="B152" s="1" t="s">
        <v>109</v>
      </c>
      <c r="C152" s="1" t="s">
        <v>105</v>
      </c>
      <c r="D152" s="1" t="s">
        <v>106</v>
      </c>
      <c r="H152" s="1" t="s">
        <v>116</v>
      </c>
      <c r="I152" s="14">
        <v>0.71</v>
      </c>
      <c r="J152" s="14">
        <v>0.83</v>
      </c>
    </row>
    <row r="153" spans="1:10" ht="14.25">
      <c r="A153" s="1" t="s">
        <v>117</v>
      </c>
      <c r="B153" s="1" t="s">
        <v>109</v>
      </c>
      <c r="C153" s="1" t="s">
        <v>98</v>
      </c>
      <c r="D153" s="1" t="s">
        <v>106</v>
      </c>
      <c r="H153" s="1" t="s">
        <v>116</v>
      </c>
      <c r="I153" s="14">
        <v>0.67</v>
      </c>
      <c r="J153" s="14">
        <v>1.01</v>
      </c>
    </row>
    <row r="154" spans="1:10" ht="14.25">
      <c r="A154" s="1" t="s">
        <v>117</v>
      </c>
      <c r="B154" s="1" t="s">
        <v>109</v>
      </c>
      <c r="C154" s="1" t="s">
        <v>99</v>
      </c>
      <c r="D154" s="1" t="s">
        <v>106</v>
      </c>
      <c r="H154" s="1" t="s">
        <v>116</v>
      </c>
      <c r="I154" s="14">
        <v>0.68</v>
      </c>
      <c r="J154" s="14">
        <v>0.96</v>
      </c>
    </row>
    <row r="155" spans="1:10" ht="18.75" customHeight="1">
      <c r="A155" s="1" t="s">
        <v>117</v>
      </c>
      <c r="B155" s="1" t="s">
        <v>109</v>
      </c>
      <c r="C155" s="1" t="s">
        <v>107</v>
      </c>
      <c r="D155" s="1" t="s">
        <v>106</v>
      </c>
      <c r="H155" s="1" t="s">
        <v>116</v>
      </c>
      <c r="I155" s="14">
        <v>0.71</v>
      </c>
      <c r="J155" s="14">
        <v>0.84</v>
      </c>
    </row>
    <row r="156" spans="1:10" ht="14.25">
      <c r="A156" s="1" t="s">
        <v>117</v>
      </c>
      <c r="B156" s="1" t="s">
        <v>109</v>
      </c>
      <c r="C156" s="1" t="s">
        <v>108</v>
      </c>
      <c r="D156" s="1" t="s">
        <v>106</v>
      </c>
      <c r="H156" s="1" t="s">
        <v>116</v>
      </c>
      <c r="I156" s="14">
        <v>0.73</v>
      </c>
      <c r="J156" s="14">
        <v>0.78</v>
      </c>
    </row>
    <row r="157" spans="1:10" ht="14.25">
      <c r="A157" s="1" t="s">
        <v>117</v>
      </c>
      <c r="B157" s="1" t="s">
        <v>110</v>
      </c>
      <c r="C157" s="1" t="s">
        <v>97</v>
      </c>
      <c r="D157" s="1" t="s">
        <v>106</v>
      </c>
      <c r="H157" s="1" t="s">
        <v>115</v>
      </c>
      <c r="I157" s="14">
        <v>0.7</v>
      </c>
      <c r="J157" s="14">
        <v>0.96</v>
      </c>
    </row>
    <row r="158" spans="1:10" ht="14.25">
      <c r="A158" s="1" t="s">
        <v>117</v>
      </c>
      <c r="B158" s="1" t="s">
        <v>110</v>
      </c>
      <c r="C158" s="1" t="s">
        <v>96</v>
      </c>
      <c r="D158" s="1" t="s">
        <v>106</v>
      </c>
      <c r="H158" s="1" t="s">
        <v>115</v>
      </c>
      <c r="I158" s="14">
        <v>0.72</v>
      </c>
      <c r="J158" s="14">
        <v>0.93</v>
      </c>
    </row>
    <row r="159" spans="1:10" ht="14.25">
      <c r="A159" s="1" t="s">
        <v>117</v>
      </c>
      <c r="B159" s="1" t="s">
        <v>110</v>
      </c>
      <c r="C159" s="1" t="s">
        <v>104</v>
      </c>
      <c r="D159" s="1" t="s">
        <v>106</v>
      </c>
      <c r="H159" s="1" t="s">
        <v>115</v>
      </c>
      <c r="I159" s="14">
        <v>0.76</v>
      </c>
      <c r="J159" s="14">
        <v>0.83</v>
      </c>
    </row>
    <row r="160" spans="1:10" ht="14.25">
      <c r="A160" s="1" t="s">
        <v>117</v>
      </c>
      <c r="B160" s="1" t="s">
        <v>110</v>
      </c>
      <c r="C160" s="1" t="s">
        <v>105</v>
      </c>
      <c r="D160" s="1" t="s">
        <v>106</v>
      </c>
      <c r="H160" s="1" t="s">
        <v>115</v>
      </c>
      <c r="I160" s="14">
        <v>0.78</v>
      </c>
      <c r="J160" s="14">
        <v>0.77</v>
      </c>
    </row>
    <row r="161" spans="1:10" ht="14.25">
      <c r="A161" s="1" t="s">
        <v>117</v>
      </c>
      <c r="B161" s="1" t="s">
        <v>110</v>
      </c>
      <c r="C161" s="1" t="s">
        <v>98</v>
      </c>
      <c r="D161" s="1" t="s">
        <v>106</v>
      </c>
      <c r="H161" s="1" t="s">
        <v>115</v>
      </c>
      <c r="I161" s="14">
        <v>0.69</v>
      </c>
      <c r="J161" s="14">
        <v>0.93</v>
      </c>
    </row>
    <row r="162" spans="1:10" ht="14.25">
      <c r="A162" s="1" t="s">
        <v>117</v>
      </c>
      <c r="B162" s="1" t="s">
        <v>110</v>
      </c>
      <c r="C162" s="1" t="s">
        <v>99</v>
      </c>
      <c r="D162" s="1" t="s">
        <v>106</v>
      </c>
      <c r="H162" s="1" t="s">
        <v>115</v>
      </c>
      <c r="I162" s="14">
        <v>0.71</v>
      </c>
      <c r="J162" s="14">
        <v>0.89</v>
      </c>
    </row>
    <row r="163" spans="1:10" ht="14.25">
      <c r="A163" s="1" t="s">
        <v>117</v>
      </c>
      <c r="B163" s="1" t="s">
        <v>110</v>
      </c>
      <c r="C163" s="1" t="s">
        <v>107</v>
      </c>
      <c r="D163" s="1" t="s">
        <v>106</v>
      </c>
      <c r="H163" s="1" t="s">
        <v>115</v>
      </c>
      <c r="I163" s="14">
        <v>0.76</v>
      </c>
      <c r="J163" s="14">
        <v>0.78</v>
      </c>
    </row>
    <row r="164" spans="1:10" ht="14.25" customHeight="1">
      <c r="A164" s="1" t="s">
        <v>117</v>
      </c>
      <c r="B164" s="1" t="s">
        <v>110</v>
      </c>
      <c r="C164" s="1" t="s">
        <v>108</v>
      </c>
      <c r="D164" s="1" t="s">
        <v>106</v>
      </c>
      <c r="H164" s="1" t="s">
        <v>115</v>
      </c>
      <c r="I164" s="14">
        <v>0.78</v>
      </c>
      <c r="J164" s="14">
        <v>0.72</v>
      </c>
    </row>
    <row r="165" spans="1:10" ht="14.25" customHeight="1">
      <c r="A165" s="1" t="s">
        <v>117</v>
      </c>
      <c r="B165" s="1" t="s">
        <v>110</v>
      </c>
      <c r="C165" s="1" t="s">
        <v>97</v>
      </c>
      <c r="D165" s="1" t="s">
        <v>106</v>
      </c>
      <c r="H165" s="1" t="s">
        <v>116</v>
      </c>
      <c r="I165" s="14">
        <v>0.69</v>
      </c>
      <c r="J165" s="14">
        <v>1.06</v>
      </c>
    </row>
    <row r="166" spans="1:10" ht="14.25">
      <c r="A166" s="1" t="s">
        <v>117</v>
      </c>
      <c r="B166" s="1" t="s">
        <v>110</v>
      </c>
      <c r="C166" s="1" t="s">
        <v>96</v>
      </c>
      <c r="D166" s="1" t="s">
        <v>106</v>
      </c>
      <c r="H166" s="1" t="s">
        <v>116</v>
      </c>
      <c r="I166" s="14">
        <v>0.71</v>
      </c>
      <c r="J166" s="14">
        <v>1.02</v>
      </c>
    </row>
    <row r="167" spans="1:10" ht="14.25">
      <c r="A167" s="1" t="s">
        <v>117</v>
      </c>
      <c r="B167" s="1" t="s">
        <v>110</v>
      </c>
      <c r="C167" s="1" t="s">
        <v>104</v>
      </c>
      <c r="D167" s="1" t="s">
        <v>106</v>
      </c>
      <c r="H167" s="1" t="s">
        <v>116</v>
      </c>
      <c r="I167" s="14">
        <v>0.75</v>
      </c>
      <c r="J167" s="14">
        <v>0.92</v>
      </c>
    </row>
    <row r="168" spans="1:10" ht="14.25">
      <c r="A168" s="1" t="s">
        <v>117</v>
      </c>
      <c r="B168" s="1" t="s">
        <v>110</v>
      </c>
      <c r="C168" s="1" t="s">
        <v>105</v>
      </c>
      <c r="D168" s="1" t="s">
        <v>106</v>
      </c>
      <c r="H168" s="1" t="s">
        <v>116</v>
      </c>
      <c r="I168" s="14">
        <v>0.77</v>
      </c>
      <c r="J168" s="14">
        <v>0.85</v>
      </c>
    </row>
    <row r="169" spans="1:10" ht="18.75" customHeight="1">
      <c r="A169" s="1" t="s">
        <v>117</v>
      </c>
      <c r="B169" s="1" t="s">
        <v>110</v>
      </c>
      <c r="C169" s="1" t="s">
        <v>98</v>
      </c>
      <c r="D169" s="1" t="s">
        <v>106</v>
      </c>
      <c r="H169" s="1" t="s">
        <v>116</v>
      </c>
      <c r="I169" s="14">
        <v>0.69</v>
      </c>
      <c r="J169" s="14">
        <v>1.03</v>
      </c>
    </row>
    <row r="170" spans="1:10" ht="14.25">
      <c r="A170" s="1" t="s">
        <v>117</v>
      </c>
      <c r="B170" s="1" t="s">
        <v>110</v>
      </c>
      <c r="C170" s="1" t="s">
        <v>99</v>
      </c>
      <c r="D170" s="1" t="s">
        <v>106</v>
      </c>
      <c r="H170" s="1" t="s">
        <v>116</v>
      </c>
      <c r="I170" s="14">
        <v>0.7</v>
      </c>
      <c r="J170" s="14">
        <v>0.98</v>
      </c>
    </row>
    <row r="171" spans="1:10" ht="14.25">
      <c r="A171" s="1" t="s">
        <v>117</v>
      </c>
      <c r="B171" s="1" t="s">
        <v>110</v>
      </c>
      <c r="C171" s="1" t="s">
        <v>107</v>
      </c>
      <c r="D171" s="1" t="s">
        <v>106</v>
      </c>
      <c r="H171" s="1" t="s">
        <v>116</v>
      </c>
      <c r="I171" s="14">
        <v>0.75</v>
      </c>
      <c r="J171" s="14">
        <v>0.87</v>
      </c>
    </row>
    <row r="172" spans="1:10" ht="14.25">
      <c r="A172" s="1" t="s">
        <v>117</v>
      </c>
      <c r="B172" s="1" t="s">
        <v>110</v>
      </c>
      <c r="C172" s="1" t="s">
        <v>108</v>
      </c>
      <c r="D172" s="1" t="s">
        <v>106</v>
      </c>
      <c r="H172" s="1" t="s">
        <v>116</v>
      </c>
      <c r="I172" s="14">
        <v>0.77</v>
      </c>
      <c r="J172" s="14">
        <v>0.8</v>
      </c>
    </row>
    <row r="173" spans="1:10" ht="14.25">
      <c r="A173" s="1" t="s">
        <v>118</v>
      </c>
      <c r="B173" s="1" t="s">
        <v>131</v>
      </c>
      <c r="C173" s="1" t="s">
        <v>97</v>
      </c>
      <c r="D173" s="1" t="s">
        <v>100</v>
      </c>
      <c r="H173" s="1" t="s">
        <v>115</v>
      </c>
      <c r="I173" s="15">
        <v>0.6</v>
      </c>
      <c r="J173" s="15">
        <v>0.53</v>
      </c>
    </row>
    <row r="174" spans="1:10" ht="14.25">
      <c r="A174" s="1" t="s">
        <v>118</v>
      </c>
      <c r="B174" s="1" t="s">
        <v>131</v>
      </c>
      <c r="C174" s="1" t="s">
        <v>96</v>
      </c>
      <c r="D174" s="1" t="s">
        <v>100</v>
      </c>
      <c r="H174" s="1" t="s">
        <v>115</v>
      </c>
      <c r="I174" s="15">
        <v>0.61</v>
      </c>
      <c r="J174" s="15">
        <v>0.52</v>
      </c>
    </row>
    <row r="175" spans="1:10" ht="14.25">
      <c r="A175" s="1" t="s">
        <v>118</v>
      </c>
      <c r="B175" s="1" t="s">
        <v>131</v>
      </c>
      <c r="C175" s="1" t="s">
        <v>97</v>
      </c>
      <c r="D175" s="1" t="s">
        <v>101</v>
      </c>
      <c r="H175" s="1" t="s">
        <v>115</v>
      </c>
      <c r="I175" s="15">
        <v>0.63</v>
      </c>
      <c r="J175" s="15">
        <v>0.52</v>
      </c>
    </row>
    <row r="176" spans="1:10" ht="14.25">
      <c r="A176" s="1" t="s">
        <v>118</v>
      </c>
      <c r="B176" s="1" t="s">
        <v>131</v>
      </c>
      <c r="C176" s="1" t="s">
        <v>96</v>
      </c>
      <c r="D176" s="1" t="s">
        <v>101</v>
      </c>
      <c r="H176" s="1" t="s">
        <v>115</v>
      </c>
      <c r="I176" s="15">
        <v>0.64</v>
      </c>
      <c r="J176" s="15">
        <v>0.5</v>
      </c>
    </row>
    <row r="177" spans="1:10" ht="14.25">
      <c r="A177" s="1" t="s">
        <v>118</v>
      </c>
      <c r="B177" s="1" t="s">
        <v>131</v>
      </c>
      <c r="C177" s="1" t="s">
        <v>98</v>
      </c>
      <c r="D177" s="1" t="s">
        <v>100</v>
      </c>
      <c r="H177" s="1" t="s">
        <v>115</v>
      </c>
      <c r="I177" s="15">
        <v>0.61</v>
      </c>
      <c r="J177" s="15">
        <v>0.52</v>
      </c>
    </row>
    <row r="178" spans="1:10" ht="14.25">
      <c r="A178" s="1" t="s">
        <v>118</v>
      </c>
      <c r="B178" s="1" t="s">
        <v>131</v>
      </c>
      <c r="C178" s="1" t="s">
        <v>99</v>
      </c>
      <c r="D178" s="1" t="s">
        <v>100</v>
      </c>
      <c r="H178" s="1" t="s">
        <v>115</v>
      </c>
      <c r="I178" s="15">
        <v>0.62</v>
      </c>
      <c r="J178" s="15">
        <v>0.5</v>
      </c>
    </row>
    <row r="179" spans="1:10" ht="14.25">
      <c r="A179" s="1" t="s">
        <v>118</v>
      </c>
      <c r="B179" s="1" t="s">
        <v>131</v>
      </c>
      <c r="C179" s="1" t="s">
        <v>98</v>
      </c>
      <c r="D179" s="1" t="s">
        <v>101</v>
      </c>
      <c r="H179" s="1" t="s">
        <v>115</v>
      </c>
      <c r="I179" s="15">
        <v>0.63</v>
      </c>
      <c r="J179" s="15">
        <v>0.51</v>
      </c>
    </row>
    <row r="180" spans="1:10" ht="14.25">
      <c r="A180" s="1" t="s">
        <v>118</v>
      </c>
      <c r="B180" s="1" t="s">
        <v>131</v>
      </c>
      <c r="C180" s="1" t="s">
        <v>99</v>
      </c>
      <c r="D180" s="1" t="s">
        <v>101</v>
      </c>
      <c r="H180" s="1" t="s">
        <v>115</v>
      </c>
      <c r="I180" s="15">
        <v>0.64</v>
      </c>
      <c r="J180" s="15">
        <v>0.49</v>
      </c>
    </row>
    <row r="181" spans="1:10" ht="14.25" customHeight="1">
      <c r="A181" s="1" t="s">
        <v>118</v>
      </c>
      <c r="B181" s="1" t="s">
        <v>131</v>
      </c>
      <c r="C181" s="1" t="s">
        <v>97</v>
      </c>
      <c r="D181" s="1" t="s">
        <v>100</v>
      </c>
      <c r="H181" s="1" t="s">
        <v>116</v>
      </c>
      <c r="I181" s="15">
        <v>0.59</v>
      </c>
      <c r="J181" s="15">
        <v>0.64</v>
      </c>
    </row>
    <row r="182" spans="1:10" ht="14.25" customHeight="1">
      <c r="A182" s="1" t="s">
        <v>118</v>
      </c>
      <c r="B182" s="1" t="s">
        <v>131</v>
      </c>
      <c r="C182" s="1" t="s">
        <v>96</v>
      </c>
      <c r="D182" s="1" t="s">
        <v>100</v>
      </c>
      <c r="H182" s="1" t="s">
        <v>116</v>
      </c>
      <c r="I182" s="15">
        <v>0.6</v>
      </c>
      <c r="J182" s="15">
        <v>0.62</v>
      </c>
    </row>
    <row r="183" spans="1:10" ht="14.25">
      <c r="A183" s="1" t="s">
        <v>118</v>
      </c>
      <c r="B183" s="1" t="s">
        <v>131</v>
      </c>
      <c r="C183" s="1" t="s">
        <v>97</v>
      </c>
      <c r="D183" s="1" t="s">
        <v>101</v>
      </c>
      <c r="H183" s="1" t="s">
        <v>116</v>
      </c>
      <c r="I183" s="15">
        <v>0.61</v>
      </c>
      <c r="J183" s="15">
        <v>0.62</v>
      </c>
    </row>
    <row r="184" spans="1:10" ht="14.25">
      <c r="A184" s="1" t="s">
        <v>118</v>
      </c>
      <c r="B184" s="1" t="s">
        <v>131</v>
      </c>
      <c r="C184" s="1" t="s">
        <v>96</v>
      </c>
      <c r="D184" s="1" t="s">
        <v>101</v>
      </c>
      <c r="H184" s="1" t="s">
        <v>116</v>
      </c>
      <c r="I184" s="15">
        <v>0.62</v>
      </c>
      <c r="J184" s="15">
        <v>0.6</v>
      </c>
    </row>
    <row r="185" spans="1:10" ht="14.25">
      <c r="A185" s="1" t="s">
        <v>118</v>
      </c>
      <c r="B185" s="1" t="s">
        <v>131</v>
      </c>
      <c r="C185" s="1" t="s">
        <v>98</v>
      </c>
      <c r="D185" s="1" t="s">
        <v>100</v>
      </c>
      <c r="H185" s="1" t="s">
        <v>116</v>
      </c>
      <c r="I185" s="15">
        <v>0.59</v>
      </c>
      <c r="J185" s="15">
        <v>0.63</v>
      </c>
    </row>
    <row r="186" spans="1:10" ht="14.25">
      <c r="A186" s="1" t="s">
        <v>118</v>
      </c>
      <c r="B186" s="1" t="s">
        <v>131</v>
      </c>
      <c r="C186" s="1" t="s">
        <v>99</v>
      </c>
      <c r="D186" s="1" t="s">
        <v>100</v>
      </c>
      <c r="H186" s="1" t="s">
        <v>116</v>
      </c>
      <c r="I186" s="15">
        <v>0.61</v>
      </c>
      <c r="J186" s="15">
        <v>0.61</v>
      </c>
    </row>
    <row r="187" spans="1:10" ht="18.75" customHeight="1">
      <c r="A187" s="1" t="s">
        <v>118</v>
      </c>
      <c r="B187" s="1" t="s">
        <v>131</v>
      </c>
      <c r="C187" s="1" t="s">
        <v>98</v>
      </c>
      <c r="D187" s="1" t="s">
        <v>101</v>
      </c>
      <c r="H187" s="1" t="s">
        <v>116</v>
      </c>
      <c r="I187" s="15">
        <v>0.62</v>
      </c>
      <c r="J187" s="15">
        <v>0.62</v>
      </c>
    </row>
    <row r="188" spans="1:10" ht="14.25">
      <c r="A188" s="1" t="s">
        <v>118</v>
      </c>
      <c r="B188" s="1" t="s">
        <v>131</v>
      </c>
      <c r="C188" s="1" t="s">
        <v>99</v>
      </c>
      <c r="D188" s="1" t="s">
        <v>101</v>
      </c>
      <c r="H188" s="1" t="s">
        <v>116</v>
      </c>
      <c r="I188" s="15">
        <v>0.63</v>
      </c>
      <c r="J188" s="15">
        <v>0.59</v>
      </c>
    </row>
    <row r="189" spans="1:10" ht="14.25">
      <c r="A189" s="1" t="s">
        <v>118</v>
      </c>
      <c r="B189" s="1" t="s">
        <v>109</v>
      </c>
      <c r="C189" s="1" t="s">
        <v>97</v>
      </c>
      <c r="D189" s="1" t="s">
        <v>106</v>
      </c>
      <c r="H189" s="1" t="s">
        <v>115</v>
      </c>
      <c r="I189" s="15">
        <v>0.58</v>
      </c>
      <c r="J189" s="15">
        <v>0.58</v>
      </c>
    </row>
    <row r="190" spans="1:10" ht="14.25">
      <c r="A190" s="1" t="s">
        <v>118</v>
      </c>
      <c r="B190" s="1" t="s">
        <v>109</v>
      </c>
      <c r="C190" s="1" t="s">
        <v>96</v>
      </c>
      <c r="D190" s="1" t="s">
        <v>106</v>
      </c>
      <c r="H190" s="1" t="s">
        <v>115</v>
      </c>
      <c r="I190" s="15">
        <v>0.59</v>
      </c>
      <c r="J190" s="15">
        <v>0.56</v>
      </c>
    </row>
    <row r="191" spans="1:10" ht="14.25">
      <c r="A191" s="1" t="s">
        <v>118</v>
      </c>
      <c r="B191" s="1" t="s">
        <v>109</v>
      </c>
      <c r="C191" s="1" t="s">
        <v>104</v>
      </c>
      <c r="D191" s="1" t="s">
        <v>106</v>
      </c>
      <c r="H191" s="1" t="s">
        <v>115</v>
      </c>
      <c r="I191" s="15">
        <v>0.62</v>
      </c>
      <c r="J191" s="15">
        <v>0.51</v>
      </c>
    </row>
    <row r="192" spans="1:10" ht="14.25">
      <c r="A192" s="1" t="s">
        <v>118</v>
      </c>
      <c r="B192" s="1" t="s">
        <v>109</v>
      </c>
      <c r="C192" s="1" t="s">
        <v>105</v>
      </c>
      <c r="D192" s="1" t="s">
        <v>106</v>
      </c>
      <c r="H192" s="1" t="s">
        <v>115</v>
      </c>
      <c r="I192" s="15">
        <v>0.64</v>
      </c>
      <c r="J192" s="15">
        <v>0.48</v>
      </c>
    </row>
    <row r="193" spans="1:10" ht="14.25">
      <c r="A193" s="1" t="s">
        <v>118</v>
      </c>
      <c r="B193" s="1" t="s">
        <v>109</v>
      </c>
      <c r="C193" s="1" t="s">
        <v>98</v>
      </c>
      <c r="D193" s="1" t="s">
        <v>106</v>
      </c>
      <c r="H193" s="1" t="s">
        <v>115</v>
      </c>
      <c r="I193" s="15">
        <v>0.6</v>
      </c>
      <c r="J193" s="15">
        <v>0.52</v>
      </c>
    </row>
    <row r="194" spans="1:10" ht="14.25">
      <c r="A194" s="1" t="s">
        <v>118</v>
      </c>
      <c r="B194" s="1" t="s">
        <v>109</v>
      </c>
      <c r="C194" s="1" t="s">
        <v>99</v>
      </c>
      <c r="D194" s="1" t="s">
        <v>106</v>
      </c>
      <c r="H194" s="1" t="s">
        <v>115</v>
      </c>
      <c r="I194" s="15">
        <v>0.61</v>
      </c>
      <c r="J194" s="15">
        <v>0.5</v>
      </c>
    </row>
    <row r="195" spans="1:10" ht="14.25">
      <c r="A195" s="1" t="s">
        <v>118</v>
      </c>
      <c r="B195" s="1" t="s">
        <v>109</v>
      </c>
      <c r="C195" s="1" t="s">
        <v>107</v>
      </c>
      <c r="D195" s="1" t="s">
        <v>106</v>
      </c>
      <c r="H195" s="1" t="s">
        <v>115</v>
      </c>
      <c r="I195" s="15">
        <v>0.64</v>
      </c>
      <c r="J195" s="15">
        <v>0.45</v>
      </c>
    </row>
    <row r="196" spans="1:10" ht="14.25">
      <c r="A196" s="1" t="s">
        <v>118</v>
      </c>
      <c r="B196" s="1" t="s">
        <v>109</v>
      </c>
      <c r="C196" s="1" t="s">
        <v>108</v>
      </c>
      <c r="D196" s="1" t="s">
        <v>106</v>
      </c>
      <c r="H196" s="1" t="s">
        <v>115</v>
      </c>
      <c r="I196" s="15">
        <v>0.66</v>
      </c>
      <c r="J196" s="15">
        <v>0.42</v>
      </c>
    </row>
    <row r="197" spans="1:10" ht="14.25" customHeight="1">
      <c r="A197" s="1" t="s">
        <v>118</v>
      </c>
      <c r="B197" s="1" t="s">
        <v>109</v>
      </c>
      <c r="C197" s="1" t="s">
        <v>97</v>
      </c>
      <c r="D197" s="1" t="s">
        <v>106</v>
      </c>
      <c r="H197" s="1" t="s">
        <v>116</v>
      </c>
      <c r="I197" s="15">
        <v>0.58</v>
      </c>
      <c r="J197" s="15">
        <v>0.64</v>
      </c>
    </row>
    <row r="198" spans="1:10" ht="14.25" customHeight="1">
      <c r="A198" s="1" t="s">
        <v>118</v>
      </c>
      <c r="B198" s="1" t="s">
        <v>109</v>
      </c>
      <c r="C198" s="1" t="s">
        <v>96</v>
      </c>
      <c r="D198" s="1" t="s">
        <v>106</v>
      </c>
      <c r="H198" s="1" t="s">
        <v>116</v>
      </c>
      <c r="I198" s="15">
        <v>0.59</v>
      </c>
      <c r="J198" s="15">
        <v>0.61</v>
      </c>
    </row>
    <row r="199" spans="1:10" ht="14.25">
      <c r="A199" s="1" t="s">
        <v>118</v>
      </c>
      <c r="B199" s="1" t="s">
        <v>109</v>
      </c>
      <c r="C199" s="1" t="s">
        <v>104</v>
      </c>
      <c r="D199" s="1" t="s">
        <v>106</v>
      </c>
      <c r="H199" s="1" t="s">
        <v>116</v>
      </c>
      <c r="I199" s="15">
        <v>0.62</v>
      </c>
      <c r="J199" s="15">
        <v>0.56</v>
      </c>
    </row>
    <row r="200" spans="1:10" ht="14.25">
      <c r="A200" s="1" t="s">
        <v>118</v>
      </c>
      <c r="B200" s="1" t="s">
        <v>109</v>
      </c>
      <c r="C200" s="1" t="s">
        <v>105</v>
      </c>
      <c r="D200" s="1" t="s">
        <v>106</v>
      </c>
      <c r="H200" s="1" t="s">
        <v>116</v>
      </c>
      <c r="I200" s="15">
        <v>0.63</v>
      </c>
      <c r="J200" s="15">
        <v>0.53</v>
      </c>
    </row>
    <row r="201" spans="1:10" ht="14.25">
      <c r="A201" s="1" t="s">
        <v>118</v>
      </c>
      <c r="B201" s="1" t="s">
        <v>109</v>
      </c>
      <c r="C201" s="1" t="s">
        <v>98</v>
      </c>
      <c r="D201" s="1" t="s">
        <v>106</v>
      </c>
      <c r="H201" s="1" t="s">
        <v>116</v>
      </c>
      <c r="I201" s="15">
        <v>0.59</v>
      </c>
      <c r="J201" s="15">
        <v>0.63</v>
      </c>
    </row>
    <row r="202" spans="1:10" ht="14.25">
      <c r="A202" s="1" t="s">
        <v>118</v>
      </c>
      <c r="B202" s="1" t="s">
        <v>109</v>
      </c>
      <c r="C202" s="1" t="s">
        <v>99</v>
      </c>
      <c r="D202" s="1" t="s">
        <v>106</v>
      </c>
      <c r="H202" s="1" t="s">
        <v>116</v>
      </c>
      <c r="I202" s="15">
        <v>0.6</v>
      </c>
      <c r="J202" s="15">
        <v>0.61</v>
      </c>
    </row>
    <row r="203" spans="1:10" ht="18.75" customHeight="1">
      <c r="A203" s="1" t="s">
        <v>118</v>
      </c>
      <c r="B203" s="1" t="s">
        <v>109</v>
      </c>
      <c r="C203" s="1" t="s">
        <v>107</v>
      </c>
      <c r="D203" s="1" t="s">
        <v>106</v>
      </c>
      <c r="H203" s="1" t="s">
        <v>116</v>
      </c>
      <c r="I203" s="15">
        <v>0.63</v>
      </c>
      <c r="J203" s="15">
        <v>0.55</v>
      </c>
    </row>
    <row r="204" spans="1:10" ht="14.25">
      <c r="A204" s="1" t="s">
        <v>118</v>
      </c>
      <c r="B204" s="1" t="s">
        <v>109</v>
      </c>
      <c r="C204" s="1" t="s">
        <v>108</v>
      </c>
      <c r="D204" s="1" t="s">
        <v>106</v>
      </c>
      <c r="H204" s="1" t="s">
        <v>116</v>
      </c>
      <c r="I204" s="15">
        <v>0.65</v>
      </c>
      <c r="J204" s="15">
        <v>0.51</v>
      </c>
    </row>
    <row r="205" spans="1:10" ht="14.25">
      <c r="A205" s="1" t="s">
        <v>118</v>
      </c>
      <c r="B205" s="1" t="s">
        <v>110</v>
      </c>
      <c r="C205" s="1" t="s">
        <v>97</v>
      </c>
      <c r="D205" s="1" t="s">
        <v>106</v>
      </c>
      <c r="H205" s="1" t="s">
        <v>115</v>
      </c>
      <c r="I205" s="15">
        <v>0.6</v>
      </c>
      <c r="J205" s="15">
        <v>0.66</v>
      </c>
    </row>
    <row r="206" spans="1:10" ht="14.25">
      <c r="A206" s="1" t="s">
        <v>118</v>
      </c>
      <c r="B206" s="1" t="s">
        <v>110</v>
      </c>
      <c r="C206" s="1" t="s">
        <v>96</v>
      </c>
      <c r="D206" s="1" t="s">
        <v>106</v>
      </c>
      <c r="H206" s="1" t="s">
        <v>115</v>
      </c>
      <c r="I206" s="15">
        <v>0.62</v>
      </c>
      <c r="J206" s="15">
        <v>0.64</v>
      </c>
    </row>
    <row r="207" spans="1:10" ht="14.25">
      <c r="A207" s="1" t="s">
        <v>118</v>
      </c>
      <c r="B207" s="1" t="s">
        <v>110</v>
      </c>
      <c r="C207" s="1" t="s">
        <v>104</v>
      </c>
      <c r="D207" s="1" t="s">
        <v>106</v>
      </c>
      <c r="H207" s="1" t="s">
        <v>115</v>
      </c>
      <c r="I207" s="15">
        <v>0.65</v>
      </c>
      <c r="J207" s="15">
        <v>0.6</v>
      </c>
    </row>
    <row r="208" spans="1:10" ht="14.25">
      <c r="A208" s="1" t="s">
        <v>118</v>
      </c>
      <c r="B208" s="1" t="s">
        <v>110</v>
      </c>
      <c r="C208" s="1" t="s">
        <v>105</v>
      </c>
      <c r="D208" s="1" t="s">
        <v>106</v>
      </c>
      <c r="H208" s="1" t="s">
        <v>115</v>
      </c>
      <c r="I208" s="15">
        <v>0.67</v>
      </c>
      <c r="J208" s="15">
        <v>0.58</v>
      </c>
    </row>
    <row r="209" spans="1:10" ht="14.25">
      <c r="A209" s="1" t="s">
        <v>118</v>
      </c>
      <c r="B209" s="1" t="s">
        <v>110</v>
      </c>
      <c r="C209" s="1" t="s">
        <v>98</v>
      </c>
      <c r="D209" s="1" t="s">
        <v>106</v>
      </c>
      <c r="H209" s="1" t="s">
        <v>115</v>
      </c>
      <c r="I209" s="15">
        <v>0.59</v>
      </c>
      <c r="J209" s="15">
        <v>0.64</v>
      </c>
    </row>
    <row r="210" spans="1:10" ht="14.25">
      <c r="A210" s="1" t="s">
        <v>118</v>
      </c>
      <c r="B210" s="1" t="s">
        <v>110</v>
      </c>
      <c r="C210" s="1" t="s">
        <v>99</v>
      </c>
      <c r="D210" s="1" t="s">
        <v>106</v>
      </c>
      <c r="H210" s="1" t="s">
        <v>115</v>
      </c>
      <c r="I210" s="15">
        <v>0.61</v>
      </c>
      <c r="J210" s="15">
        <v>0.62</v>
      </c>
    </row>
    <row r="211" spans="1:10" ht="14.25">
      <c r="A211" s="1" t="s">
        <v>118</v>
      </c>
      <c r="B211" s="1" t="s">
        <v>110</v>
      </c>
      <c r="C211" s="1" t="s">
        <v>107</v>
      </c>
      <c r="D211" s="1" t="s">
        <v>106</v>
      </c>
      <c r="H211" s="1" t="s">
        <v>115</v>
      </c>
      <c r="I211" s="15">
        <v>0.64</v>
      </c>
      <c r="J211" s="15">
        <v>0.64</v>
      </c>
    </row>
    <row r="212" spans="1:10" ht="14.25">
      <c r="A212" s="1" t="s">
        <v>118</v>
      </c>
      <c r="B212" s="1" t="s">
        <v>110</v>
      </c>
      <c r="C212" s="1" t="s">
        <v>108</v>
      </c>
      <c r="D212" s="1" t="s">
        <v>106</v>
      </c>
      <c r="H212" s="1" t="s">
        <v>115</v>
      </c>
      <c r="I212" s="15">
        <v>0.67</v>
      </c>
      <c r="J212" s="15">
        <v>0.54</v>
      </c>
    </row>
    <row r="213" spans="1:10" ht="14.25" customHeight="1">
      <c r="A213" s="1" t="s">
        <v>118</v>
      </c>
      <c r="B213" s="1" t="s">
        <v>110</v>
      </c>
      <c r="C213" s="1" t="s">
        <v>97</v>
      </c>
      <c r="D213" s="1" t="s">
        <v>106</v>
      </c>
      <c r="H213" s="1" t="s">
        <v>116</v>
      </c>
      <c r="I213" s="15">
        <v>0.6</v>
      </c>
      <c r="J213" s="15">
        <v>0.71</v>
      </c>
    </row>
    <row r="214" spans="1:10" ht="14.25" customHeight="1">
      <c r="A214" s="1" t="s">
        <v>118</v>
      </c>
      <c r="B214" s="1" t="s">
        <v>110</v>
      </c>
      <c r="C214" s="1" t="s">
        <v>96</v>
      </c>
      <c r="D214" s="1" t="s">
        <v>106</v>
      </c>
      <c r="H214" s="1" t="s">
        <v>116</v>
      </c>
      <c r="I214" s="15">
        <v>0.61</v>
      </c>
      <c r="J214" s="15">
        <v>0.7</v>
      </c>
    </row>
    <row r="215" spans="1:10" ht="14.25">
      <c r="A215" s="1" t="s">
        <v>118</v>
      </c>
      <c r="B215" s="1" t="s">
        <v>110</v>
      </c>
      <c r="C215" s="1" t="s">
        <v>104</v>
      </c>
      <c r="D215" s="1" t="s">
        <v>106</v>
      </c>
      <c r="H215" s="1" t="s">
        <v>116</v>
      </c>
      <c r="I215" s="15">
        <v>0.65</v>
      </c>
      <c r="J215" s="15">
        <v>0.65</v>
      </c>
    </row>
    <row r="216" spans="1:10" ht="14.25">
      <c r="A216" s="1" t="s">
        <v>118</v>
      </c>
      <c r="B216" s="1" t="s">
        <v>110</v>
      </c>
      <c r="C216" s="1" t="s">
        <v>105</v>
      </c>
      <c r="D216" s="1" t="s">
        <v>106</v>
      </c>
      <c r="H216" s="1" t="s">
        <v>116</v>
      </c>
      <c r="I216" s="15">
        <v>0.67</v>
      </c>
      <c r="J216" s="15">
        <v>0.62</v>
      </c>
    </row>
    <row r="217" spans="1:10" ht="14.25">
      <c r="A217" s="1" t="s">
        <v>118</v>
      </c>
      <c r="B217" s="1" t="s">
        <v>110</v>
      </c>
      <c r="C217" s="1" t="s">
        <v>98</v>
      </c>
      <c r="D217" s="1" t="s">
        <v>106</v>
      </c>
      <c r="H217" s="1" t="s">
        <v>116</v>
      </c>
      <c r="I217" s="15">
        <v>0.58</v>
      </c>
      <c r="J217" s="15">
        <v>0.69</v>
      </c>
    </row>
    <row r="218" spans="1:10" ht="18.75" customHeight="1">
      <c r="A218" s="1" t="s">
        <v>118</v>
      </c>
      <c r="B218" s="1" t="s">
        <v>110</v>
      </c>
      <c r="C218" s="1" t="s">
        <v>99</v>
      </c>
      <c r="D218" s="1" t="s">
        <v>106</v>
      </c>
      <c r="H218" s="1" t="s">
        <v>116</v>
      </c>
      <c r="I218" s="15">
        <v>0.6</v>
      </c>
      <c r="J218" s="15">
        <v>0.67</v>
      </c>
    </row>
    <row r="219" spans="1:10" ht="14.25">
      <c r="A219" s="1" t="s">
        <v>118</v>
      </c>
      <c r="B219" s="1" t="s">
        <v>110</v>
      </c>
      <c r="C219" s="1" t="s">
        <v>107</v>
      </c>
      <c r="D219" s="1" t="s">
        <v>106</v>
      </c>
      <c r="H219" s="1" t="s">
        <v>116</v>
      </c>
      <c r="I219" s="15">
        <v>0.64</v>
      </c>
      <c r="J219" s="15">
        <v>0.62</v>
      </c>
    </row>
    <row r="220" spans="1:10" ht="14.25">
      <c r="A220" s="1" t="s">
        <v>118</v>
      </c>
      <c r="B220" s="1" t="s">
        <v>110</v>
      </c>
      <c r="C220" s="1" t="s">
        <v>108</v>
      </c>
      <c r="D220" s="1" t="s">
        <v>106</v>
      </c>
      <c r="H220" s="1" t="s">
        <v>116</v>
      </c>
      <c r="I220" s="15">
        <v>0.66</v>
      </c>
      <c r="J220" s="15">
        <v>0.59</v>
      </c>
    </row>
    <row r="221" spans="1:10" ht="14.25">
      <c r="A221" s="1" t="s">
        <v>271</v>
      </c>
      <c r="B221" s="1" t="s">
        <v>131</v>
      </c>
      <c r="C221" s="1" t="s">
        <v>97</v>
      </c>
      <c r="D221" s="1" t="s">
        <v>100</v>
      </c>
      <c r="H221" s="1" t="s">
        <v>115</v>
      </c>
      <c r="I221" s="15">
        <v>0.82</v>
      </c>
      <c r="J221" s="15">
        <v>0.29</v>
      </c>
    </row>
    <row r="222" spans="1:10" ht="14.25">
      <c r="A222" s="1" t="s">
        <v>271</v>
      </c>
      <c r="B222" s="1" t="s">
        <v>131</v>
      </c>
      <c r="C222" s="1" t="s">
        <v>96</v>
      </c>
      <c r="D222" s="1" t="s">
        <v>100</v>
      </c>
      <c r="H222" s="1" t="s">
        <v>115</v>
      </c>
      <c r="I222" s="15">
        <v>0.82</v>
      </c>
      <c r="J222" s="15">
        <v>0.28</v>
      </c>
    </row>
    <row r="223" spans="1:10" ht="14.25">
      <c r="A223" s="1" t="s">
        <v>271</v>
      </c>
      <c r="B223" s="1" t="s">
        <v>131</v>
      </c>
      <c r="C223" s="1" t="s">
        <v>97</v>
      </c>
      <c r="D223" s="1" t="s">
        <v>101</v>
      </c>
      <c r="H223" s="1" t="s">
        <v>115</v>
      </c>
      <c r="I223" s="15">
        <v>0.82</v>
      </c>
      <c r="J223" s="15">
        <v>0.29</v>
      </c>
    </row>
    <row r="224" spans="1:10" ht="14.25">
      <c r="A224" s="1" t="s">
        <v>271</v>
      </c>
      <c r="B224" s="1" t="s">
        <v>131</v>
      </c>
      <c r="C224" s="1" t="s">
        <v>96</v>
      </c>
      <c r="D224" s="1" t="s">
        <v>101</v>
      </c>
      <c r="H224" s="1" t="s">
        <v>115</v>
      </c>
      <c r="I224" s="15">
        <v>0.82</v>
      </c>
      <c r="J224" s="15">
        <v>0.28</v>
      </c>
    </row>
    <row r="225" spans="1:10" ht="14.25">
      <c r="A225" s="1" t="s">
        <v>271</v>
      </c>
      <c r="B225" s="1" t="s">
        <v>131</v>
      </c>
      <c r="C225" s="1" t="s">
        <v>98</v>
      </c>
      <c r="D225" s="1" t="s">
        <v>100</v>
      </c>
      <c r="H225" s="1" t="s">
        <v>115</v>
      </c>
      <c r="I225" s="15">
        <v>0.81</v>
      </c>
      <c r="J225" s="15">
        <v>0.3</v>
      </c>
    </row>
    <row r="226" spans="1:10" ht="14.25">
      <c r="A226" s="1" t="s">
        <v>271</v>
      </c>
      <c r="B226" s="1" t="s">
        <v>131</v>
      </c>
      <c r="C226" s="1" t="s">
        <v>99</v>
      </c>
      <c r="D226" s="1" t="s">
        <v>100</v>
      </c>
      <c r="H226" s="1" t="s">
        <v>115</v>
      </c>
      <c r="I226" s="15">
        <v>0.81</v>
      </c>
      <c r="J226" s="15">
        <v>0.29</v>
      </c>
    </row>
    <row r="227" spans="1:10" ht="14.25">
      <c r="A227" s="1" t="s">
        <v>271</v>
      </c>
      <c r="B227" s="1" t="s">
        <v>131</v>
      </c>
      <c r="C227" s="1" t="s">
        <v>98</v>
      </c>
      <c r="D227" s="1" t="s">
        <v>101</v>
      </c>
      <c r="H227" s="1" t="s">
        <v>115</v>
      </c>
      <c r="I227" s="15">
        <v>0.82</v>
      </c>
      <c r="J227" s="15">
        <v>0.29</v>
      </c>
    </row>
    <row r="228" spans="1:10" ht="14.25">
      <c r="A228" s="1" t="s">
        <v>271</v>
      </c>
      <c r="B228" s="1" t="s">
        <v>131</v>
      </c>
      <c r="C228" s="1" t="s">
        <v>99</v>
      </c>
      <c r="D228" s="1" t="s">
        <v>101</v>
      </c>
      <c r="H228" s="1" t="s">
        <v>115</v>
      </c>
      <c r="I228" s="15">
        <v>0.82</v>
      </c>
      <c r="J228" s="15">
        <v>0.28</v>
      </c>
    </row>
    <row r="229" spans="1:10" ht="14.25">
      <c r="A229" s="1" t="s">
        <v>271</v>
      </c>
      <c r="B229" s="1" t="s">
        <v>131</v>
      </c>
      <c r="C229" s="1" t="s">
        <v>97</v>
      </c>
      <c r="D229" s="1" t="s">
        <v>100</v>
      </c>
      <c r="H229" s="1" t="s">
        <v>116</v>
      </c>
      <c r="I229" s="15">
        <v>0.81</v>
      </c>
      <c r="J229" s="15">
        <v>0.33</v>
      </c>
    </row>
    <row r="230" spans="1:10" ht="14.25">
      <c r="A230" s="1" t="s">
        <v>271</v>
      </c>
      <c r="B230" s="1" t="s">
        <v>131</v>
      </c>
      <c r="C230" s="1" t="s">
        <v>96</v>
      </c>
      <c r="D230" s="1" t="s">
        <v>100</v>
      </c>
      <c r="H230" s="1" t="s">
        <v>116</v>
      </c>
      <c r="I230" s="15">
        <v>0.81</v>
      </c>
      <c r="J230" s="15">
        <v>0.33</v>
      </c>
    </row>
    <row r="231" spans="1:10" ht="14.25">
      <c r="A231" s="1" t="s">
        <v>271</v>
      </c>
      <c r="B231" s="1" t="s">
        <v>131</v>
      </c>
      <c r="C231" s="1" t="s">
        <v>97</v>
      </c>
      <c r="D231" s="1" t="s">
        <v>101</v>
      </c>
      <c r="H231" s="1" t="s">
        <v>116</v>
      </c>
      <c r="I231" s="15">
        <v>0.81</v>
      </c>
      <c r="J231" s="15">
        <v>0.33</v>
      </c>
    </row>
    <row r="232" spans="1:10" ht="14.25">
      <c r="A232" s="1" t="s">
        <v>271</v>
      </c>
      <c r="B232" s="1" t="s">
        <v>131</v>
      </c>
      <c r="C232" s="1" t="s">
        <v>96</v>
      </c>
      <c r="D232" s="1" t="s">
        <v>101</v>
      </c>
      <c r="H232" s="1" t="s">
        <v>116</v>
      </c>
      <c r="I232" s="15">
        <v>0.82</v>
      </c>
      <c r="J232" s="15">
        <v>0.32</v>
      </c>
    </row>
    <row r="233" spans="1:10" ht="14.25">
      <c r="A233" s="1" t="s">
        <v>271</v>
      </c>
      <c r="B233" s="1" t="s">
        <v>131</v>
      </c>
      <c r="C233" s="1" t="s">
        <v>98</v>
      </c>
      <c r="D233" s="1" t="s">
        <v>100</v>
      </c>
      <c r="H233" s="1" t="s">
        <v>116</v>
      </c>
      <c r="I233" s="15">
        <v>0.8</v>
      </c>
      <c r="J233" s="15">
        <v>0.34</v>
      </c>
    </row>
    <row r="234" spans="1:10" ht="14.25">
      <c r="A234" s="1" t="s">
        <v>271</v>
      </c>
      <c r="B234" s="1" t="s">
        <v>131</v>
      </c>
      <c r="C234" s="1" t="s">
        <v>99</v>
      </c>
      <c r="D234" s="1" t="s">
        <v>100</v>
      </c>
      <c r="H234" s="1" t="s">
        <v>116</v>
      </c>
      <c r="I234" s="15">
        <v>0.8</v>
      </c>
      <c r="J234" s="15">
        <v>0.33</v>
      </c>
    </row>
    <row r="235" spans="1:10" ht="14.25">
      <c r="A235" s="1" t="s">
        <v>271</v>
      </c>
      <c r="B235" s="1" t="s">
        <v>131</v>
      </c>
      <c r="C235" s="1" t="s">
        <v>98</v>
      </c>
      <c r="D235" s="1" t="s">
        <v>101</v>
      </c>
      <c r="H235" s="1" t="s">
        <v>116</v>
      </c>
      <c r="I235" s="15">
        <v>0.81</v>
      </c>
      <c r="J235" s="15">
        <v>0.33</v>
      </c>
    </row>
    <row r="236" spans="1:10" ht="14.25">
      <c r="A236" s="1" t="s">
        <v>271</v>
      </c>
      <c r="B236" s="1" t="s">
        <v>131</v>
      </c>
      <c r="C236" s="1" t="s">
        <v>99</v>
      </c>
      <c r="D236" s="1" t="s">
        <v>101</v>
      </c>
      <c r="H236" s="1" t="s">
        <v>116</v>
      </c>
      <c r="I236" s="15">
        <v>0.81</v>
      </c>
      <c r="J236" s="15">
        <v>0.32</v>
      </c>
    </row>
    <row r="237" spans="1:10" ht="14.25">
      <c r="A237" s="1" t="s">
        <v>271</v>
      </c>
      <c r="B237" s="1" t="s">
        <v>109</v>
      </c>
      <c r="C237" s="1" t="s">
        <v>97</v>
      </c>
      <c r="D237" s="1" t="s">
        <v>106</v>
      </c>
      <c r="H237" s="1" t="s">
        <v>115</v>
      </c>
      <c r="I237" s="15">
        <v>0.64</v>
      </c>
      <c r="J237" s="15">
        <v>0.51</v>
      </c>
    </row>
    <row r="238" spans="1:10" ht="14.25">
      <c r="A238" s="1" t="s">
        <v>271</v>
      </c>
      <c r="B238" s="1" t="s">
        <v>109</v>
      </c>
      <c r="C238" s="1" t="s">
        <v>96</v>
      </c>
      <c r="D238" s="1" t="s">
        <v>106</v>
      </c>
      <c r="H238" s="1" t="s">
        <v>115</v>
      </c>
      <c r="I238" s="15">
        <v>0.65</v>
      </c>
      <c r="J238" s="15">
        <v>0.5</v>
      </c>
    </row>
    <row r="239" spans="1:10" ht="14.25">
      <c r="A239" s="1" t="s">
        <v>271</v>
      </c>
      <c r="B239" s="1" t="s">
        <v>109</v>
      </c>
      <c r="C239" s="1" t="s">
        <v>104</v>
      </c>
      <c r="D239" s="1" t="s">
        <v>106</v>
      </c>
      <c r="H239" s="1" t="s">
        <v>115</v>
      </c>
      <c r="I239" s="15">
        <v>0.67</v>
      </c>
      <c r="J239" s="15">
        <v>0.45</v>
      </c>
    </row>
    <row r="240" spans="1:10" ht="14.25">
      <c r="A240" s="1" t="s">
        <v>271</v>
      </c>
      <c r="B240" s="1" t="s">
        <v>109</v>
      </c>
      <c r="C240" s="1" t="s">
        <v>105</v>
      </c>
      <c r="D240" s="1" t="s">
        <v>106</v>
      </c>
      <c r="H240" s="1" t="s">
        <v>115</v>
      </c>
      <c r="I240" s="15">
        <v>0.68</v>
      </c>
      <c r="J240" s="15">
        <v>0.42</v>
      </c>
    </row>
    <row r="241" spans="1:10" ht="14.25">
      <c r="A241" s="1" t="s">
        <v>271</v>
      </c>
      <c r="B241" s="1" t="s">
        <v>109</v>
      </c>
      <c r="C241" s="1" t="s">
        <v>98</v>
      </c>
      <c r="D241" s="1" t="s">
        <v>106</v>
      </c>
      <c r="H241" s="1" t="s">
        <v>115</v>
      </c>
      <c r="I241" s="15">
        <v>0.64</v>
      </c>
      <c r="J241" s="15">
        <v>0.51</v>
      </c>
    </row>
    <row r="242" spans="1:10" ht="14.25">
      <c r="A242" s="1" t="s">
        <v>271</v>
      </c>
      <c r="B242" s="1" t="s">
        <v>109</v>
      </c>
      <c r="C242" s="1" t="s">
        <v>99</v>
      </c>
      <c r="D242" s="1" t="s">
        <v>106</v>
      </c>
      <c r="H242" s="1" t="s">
        <v>115</v>
      </c>
      <c r="I242" s="15">
        <v>0.65</v>
      </c>
      <c r="J242" s="15">
        <v>0.49</v>
      </c>
    </row>
    <row r="243" spans="1:10" ht="14.25">
      <c r="A243" s="1" t="s">
        <v>271</v>
      </c>
      <c r="B243" s="1" t="s">
        <v>109</v>
      </c>
      <c r="C243" s="1" t="s">
        <v>107</v>
      </c>
      <c r="D243" s="1" t="s">
        <v>106</v>
      </c>
      <c r="H243" s="1" t="s">
        <v>115</v>
      </c>
      <c r="I243" s="15">
        <v>0.68</v>
      </c>
      <c r="J243" s="15">
        <v>0.44</v>
      </c>
    </row>
    <row r="244" spans="1:10" ht="14.25">
      <c r="A244" s="1" t="s">
        <v>271</v>
      </c>
      <c r="B244" s="1" t="s">
        <v>109</v>
      </c>
      <c r="C244" s="1" t="s">
        <v>108</v>
      </c>
      <c r="D244" s="1" t="s">
        <v>106</v>
      </c>
      <c r="H244" s="1" t="s">
        <v>115</v>
      </c>
      <c r="I244" s="15">
        <v>0.69</v>
      </c>
      <c r="J244" s="15">
        <v>0.42</v>
      </c>
    </row>
    <row r="245" spans="1:10" ht="14.25">
      <c r="A245" s="1" t="s">
        <v>271</v>
      </c>
      <c r="B245" s="1" t="s">
        <v>109</v>
      </c>
      <c r="C245" s="1" t="s">
        <v>97</v>
      </c>
      <c r="D245" s="1" t="s">
        <v>106</v>
      </c>
      <c r="H245" s="1" t="s">
        <v>116</v>
      </c>
      <c r="I245" s="15">
        <v>0.64</v>
      </c>
      <c r="J245" s="15">
        <v>0.57</v>
      </c>
    </row>
    <row r="246" spans="1:10" ht="14.25">
      <c r="A246" s="1" t="s">
        <v>271</v>
      </c>
      <c r="B246" s="1" t="s">
        <v>109</v>
      </c>
      <c r="C246" s="1" t="s">
        <v>96</v>
      </c>
      <c r="D246" s="1" t="s">
        <v>106</v>
      </c>
      <c r="H246" s="1" t="s">
        <v>116</v>
      </c>
      <c r="I246" s="15">
        <v>0.64</v>
      </c>
      <c r="J246" s="15">
        <v>0.55</v>
      </c>
    </row>
    <row r="247" spans="1:10" ht="14.25">
      <c r="A247" s="1" t="s">
        <v>271</v>
      </c>
      <c r="B247" s="1" t="s">
        <v>109</v>
      </c>
      <c r="C247" s="1" t="s">
        <v>104</v>
      </c>
      <c r="D247" s="1" t="s">
        <v>106</v>
      </c>
      <c r="H247" s="1" t="s">
        <v>116</v>
      </c>
      <c r="I247" s="15">
        <v>0.67</v>
      </c>
      <c r="J247" s="15">
        <v>0.5</v>
      </c>
    </row>
    <row r="248" spans="1:10" ht="14.25">
      <c r="A248" s="1" t="s">
        <v>271</v>
      </c>
      <c r="B248" s="1" t="s">
        <v>109</v>
      </c>
      <c r="C248" s="1" t="s">
        <v>105</v>
      </c>
      <c r="D248" s="1" t="s">
        <v>106</v>
      </c>
      <c r="H248" s="1" t="s">
        <v>116</v>
      </c>
      <c r="I248" s="15">
        <v>0.68</v>
      </c>
      <c r="J248" s="15">
        <v>0.47</v>
      </c>
    </row>
    <row r="249" spans="1:10" ht="14.25">
      <c r="A249" s="1" t="s">
        <v>271</v>
      </c>
      <c r="B249" s="1" t="s">
        <v>109</v>
      </c>
      <c r="C249" s="1" t="s">
        <v>98</v>
      </c>
      <c r="D249" s="1" t="s">
        <v>106</v>
      </c>
      <c r="H249" s="1" t="s">
        <v>116</v>
      </c>
      <c r="I249" s="15">
        <v>0.64</v>
      </c>
      <c r="J249" s="15">
        <v>0.56</v>
      </c>
    </row>
    <row r="250" spans="1:10" ht="14.25">
      <c r="A250" s="1" t="s">
        <v>271</v>
      </c>
      <c r="B250" s="1" t="s">
        <v>109</v>
      </c>
      <c r="C250" s="1" t="s">
        <v>99</v>
      </c>
      <c r="D250" s="1" t="s">
        <v>106</v>
      </c>
      <c r="H250" s="1" t="s">
        <v>116</v>
      </c>
      <c r="I250" s="15">
        <v>0.65</v>
      </c>
      <c r="J250" s="15">
        <v>0.54</v>
      </c>
    </row>
    <row r="251" spans="1:10" ht="14.25">
      <c r="A251" s="1" t="s">
        <v>271</v>
      </c>
      <c r="B251" s="1" t="s">
        <v>109</v>
      </c>
      <c r="C251" s="1" t="s">
        <v>107</v>
      </c>
      <c r="D251" s="1" t="s">
        <v>106</v>
      </c>
      <c r="H251" s="1" t="s">
        <v>116</v>
      </c>
      <c r="I251" s="15">
        <v>0.67</v>
      </c>
      <c r="J251" s="15">
        <v>0.49</v>
      </c>
    </row>
    <row r="252" spans="1:10" ht="14.25">
      <c r="A252" s="1" t="s">
        <v>271</v>
      </c>
      <c r="B252" s="1" t="s">
        <v>109</v>
      </c>
      <c r="C252" s="1" t="s">
        <v>108</v>
      </c>
      <c r="D252" s="1" t="s">
        <v>106</v>
      </c>
      <c r="H252" s="1" t="s">
        <v>116</v>
      </c>
      <c r="I252" s="15">
        <v>0.69</v>
      </c>
      <c r="J252" s="15">
        <v>0.46</v>
      </c>
    </row>
    <row r="253" spans="1:10" ht="14.25">
      <c r="A253" s="1" t="s">
        <v>271</v>
      </c>
      <c r="B253" s="1" t="s">
        <v>110</v>
      </c>
      <c r="C253" s="1" t="s">
        <v>97</v>
      </c>
      <c r="D253" s="1" t="s">
        <v>106</v>
      </c>
      <c r="H253" s="1" t="s">
        <v>115</v>
      </c>
      <c r="I253" s="15">
        <v>0.63</v>
      </c>
      <c r="J253" s="15">
        <v>0.47</v>
      </c>
    </row>
    <row r="254" spans="1:10" ht="14.25">
      <c r="A254" s="1" t="s">
        <v>271</v>
      </c>
      <c r="B254" s="1" t="s">
        <v>110</v>
      </c>
      <c r="C254" s="1" t="s">
        <v>96</v>
      </c>
      <c r="D254" s="1" t="s">
        <v>106</v>
      </c>
      <c r="H254" s="1" t="s">
        <v>115</v>
      </c>
      <c r="I254" s="15">
        <v>0.64</v>
      </c>
      <c r="J254" s="15">
        <v>0.47</v>
      </c>
    </row>
    <row r="255" spans="1:10" ht="14.25">
      <c r="A255" s="1" t="s">
        <v>271</v>
      </c>
      <c r="B255" s="1" t="s">
        <v>110</v>
      </c>
      <c r="C255" s="1" t="s">
        <v>104</v>
      </c>
      <c r="D255" s="1" t="s">
        <v>106</v>
      </c>
      <c r="H255" s="1" t="s">
        <v>115</v>
      </c>
      <c r="I255" s="15">
        <v>0.67</v>
      </c>
      <c r="J255" s="15">
        <v>0.46</v>
      </c>
    </row>
    <row r="256" spans="1:10" ht="14.25">
      <c r="A256" s="1" t="s">
        <v>271</v>
      </c>
      <c r="B256" s="1" t="s">
        <v>110</v>
      </c>
      <c r="C256" s="1" t="s">
        <v>105</v>
      </c>
      <c r="D256" s="1" t="s">
        <v>106</v>
      </c>
      <c r="H256" s="1" t="s">
        <v>115</v>
      </c>
      <c r="I256" s="15">
        <v>0.69</v>
      </c>
      <c r="J256" s="15">
        <v>0.45</v>
      </c>
    </row>
    <row r="257" spans="1:10" ht="14.25">
      <c r="A257" s="1" t="s">
        <v>271</v>
      </c>
      <c r="B257" s="1" t="s">
        <v>110</v>
      </c>
      <c r="C257" s="1" t="s">
        <v>98</v>
      </c>
      <c r="D257" s="1" t="s">
        <v>106</v>
      </c>
      <c r="H257" s="1" t="s">
        <v>115</v>
      </c>
      <c r="I257" s="15">
        <v>0.62</v>
      </c>
      <c r="J257" s="15">
        <v>0.45</v>
      </c>
    </row>
    <row r="258" spans="1:10" ht="14.25">
      <c r="A258" s="1" t="s">
        <v>271</v>
      </c>
      <c r="B258" s="1" t="s">
        <v>110</v>
      </c>
      <c r="C258" s="1" t="s">
        <v>99</v>
      </c>
      <c r="D258" s="1" t="s">
        <v>106</v>
      </c>
      <c r="H258" s="1" t="s">
        <v>115</v>
      </c>
      <c r="I258" s="15">
        <v>0.64</v>
      </c>
      <c r="J258" s="15">
        <v>0.44</v>
      </c>
    </row>
    <row r="259" spans="1:10" ht="14.25">
      <c r="A259" s="1" t="s">
        <v>271</v>
      </c>
      <c r="B259" s="1" t="s">
        <v>110</v>
      </c>
      <c r="C259" s="1" t="s">
        <v>107</v>
      </c>
      <c r="D259" s="1" t="s">
        <v>106</v>
      </c>
      <c r="H259" s="1" t="s">
        <v>115</v>
      </c>
      <c r="I259" s="15">
        <v>0.67</v>
      </c>
      <c r="J259" s="15">
        <v>0.42</v>
      </c>
    </row>
    <row r="260" spans="1:10" ht="14.25">
      <c r="A260" s="1" t="s">
        <v>271</v>
      </c>
      <c r="B260" s="1" t="s">
        <v>110</v>
      </c>
      <c r="C260" s="1" t="s">
        <v>108</v>
      </c>
      <c r="D260" s="1" t="s">
        <v>106</v>
      </c>
      <c r="H260" s="1" t="s">
        <v>115</v>
      </c>
      <c r="I260" s="15">
        <v>0.68</v>
      </c>
      <c r="J260" s="15">
        <v>0.4</v>
      </c>
    </row>
    <row r="261" spans="1:10" ht="14.25">
      <c r="A261" s="1" t="s">
        <v>271</v>
      </c>
      <c r="B261" s="1" t="s">
        <v>110</v>
      </c>
      <c r="C261" s="1" t="s">
        <v>97</v>
      </c>
      <c r="D261" s="1" t="s">
        <v>106</v>
      </c>
      <c r="H261" s="1" t="s">
        <v>116</v>
      </c>
      <c r="I261" s="15">
        <v>0.63</v>
      </c>
      <c r="J261" s="15">
        <v>0.52</v>
      </c>
    </row>
    <row r="262" spans="1:10" ht="14.25">
      <c r="A262" s="1" t="s">
        <v>271</v>
      </c>
      <c r="B262" s="1" t="s">
        <v>110</v>
      </c>
      <c r="C262" s="1" t="s">
        <v>96</v>
      </c>
      <c r="D262" s="1" t="s">
        <v>106</v>
      </c>
      <c r="H262" s="1" t="s">
        <v>116</v>
      </c>
      <c r="I262" s="15">
        <v>0.64</v>
      </c>
      <c r="J262" s="15">
        <v>0.52</v>
      </c>
    </row>
    <row r="263" spans="1:10" ht="14.25">
      <c r="A263" s="1" t="s">
        <v>271</v>
      </c>
      <c r="B263" s="1" t="s">
        <v>110</v>
      </c>
      <c r="C263" s="1" t="s">
        <v>104</v>
      </c>
      <c r="D263" s="1" t="s">
        <v>106</v>
      </c>
      <c r="H263" s="1" t="s">
        <v>116</v>
      </c>
      <c r="I263" s="15">
        <v>0.67</v>
      </c>
      <c r="J263" s="15">
        <v>0.5</v>
      </c>
    </row>
    <row r="264" spans="1:10" ht="14.25">
      <c r="A264" s="1" t="s">
        <v>271</v>
      </c>
      <c r="B264" s="1" t="s">
        <v>110</v>
      </c>
      <c r="C264" s="1" t="s">
        <v>105</v>
      </c>
      <c r="D264" s="1" t="s">
        <v>106</v>
      </c>
      <c r="H264" s="1" t="s">
        <v>116</v>
      </c>
      <c r="I264" s="15">
        <v>0.69</v>
      </c>
      <c r="J264" s="15">
        <v>0.49</v>
      </c>
    </row>
    <row r="265" spans="1:10" ht="14.25">
      <c r="A265" s="1" t="s">
        <v>271</v>
      </c>
      <c r="B265" s="1" t="s">
        <v>110</v>
      </c>
      <c r="C265" s="1" t="s">
        <v>98</v>
      </c>
      <c r="D265" s="1" t="s">
        <v>106</v>
      </c>
      <c r="H265" s="1" t="s">
        <v>116</v>
      </c>
      <c r="I265" s="15">
        <v>0.62</v>
      </c>
      <c r="J265" s="15">
        <v>0.49</v>
      </c>
    </row>
    <row r="266" spans="1:10" ht="14.25">
      <c r="A266" s="1" t="s">
        <v>271</v>
      </c>
      <c r="B266" s="1" t="s">
        <v>110</v>
      </c>
      <c r="C266" s="1" t="s">
        <v>99</v>
      </c>
      <c r="D266" s="1" t="s">
        <v>106</v>
      </c>
      <c r="H266" s="1" t="s">
        <v>116</v>
      </c>
      <c r="I266" s="15">
        <v>0.63</v>
      </c>
      <c r="J266" s="15">
        <v>0.48</v>
      </c>
    </row>
    <row r="267" spans="1:10" ht="14.25">
      <c r="A267" s="1" t="s">
        <v>271</v>
      </c>
      <c r="B267" s="1" t="s">
        <v>110</v>
      </c>
      <c r="C267" s="1" t="s">
        <v>107</v>
      </c>
      <c r="D267" s="1" t="s">
        <v>106</v>
      </c>
      <c r="H267" s="1" t="s">
        <v>116</v>
      </c>
      <c r="I267" s="15">
        <v>0.66</v>
      </c>
      <c r="J267" s="15">
        <v>0.46</v>
      </c>
    </row>
    <row r="268" spans="1:10" ht="14.25">
      <c r="A268" s="1" t="s">
        <v>271</v>
      </c>
      <c r="B268" s="1" t="s">
        <v>110</v>
      </c>
      <c r="C268" s="1" t="s">
        <v>108</v>
      </c>
      <c r="D268" s="1" t="s">
        <v>106</v>
      </c>
      <c r="H268" s="1" t="s">
        <v>116</v>
      </c>
      <c r="I268" s="15">
        <v>0.68</v>
      </c>
      <c r="J268" s="15">
        <v>0.45</v>
      </c>
    </row>
    <row r="269" spans="1:10" ht="14.25">
      <c r="A269" s="1" t="s">
        <v>119</v>
      </c>
      <c r="B269" s="1" t="s">
        <v>131</v>
      </c>
      <c r="C269" s="1" t="s">
        <v>97</v>
      </c>
      <c r="D269" s="1" t="s">
        <v>100</v>
      </c>
      <c r="H269" s="1" t="s">
        <v>115</v>
      </c>
      <c r="I269" s="15">
        <v>0.68</v>
      </c>
      <c r="J269" s="15">
        <v>0.16</v>
      </c>
    </row>
    <row r="270" spans="1:10" ht="14.25">
      <c r="A270" s="1" t="s">
        <v>119</v>
      </c>
      <c r="B270" s="1" t="s">
        <v>131</v>
      </c>
      <c r="C270" s="1" t="s">
        <v>96</v>
      </c>
      <c r="D270" s="1" t="s">
        <v>100</v>
      </c>
      <c r="H270" s="1" t="s">
        <v>115</v>
      </c>
      <c r="I270" s="15">
        <v>0.687</v>
      </c>
      <c r="J270" s="15">
        <v>0.15</v>
      </c>
    </row>
    <row r="271" spans="1:10" ht="14.25">
      <c r="A271" s="1" t="s">
        <v>119</v>
      </c>
      <c r="B271" s="1" t="s">
        <v>131</v>
      </c>
      <c r="C271" s="1" t="s">
        <v>97</v>
      </c>
      <c r="D271" s="1" t="s">
        <v>101</v>
      </c>
      <c r="H271" s="1" t="s">
        <v>115</v>
      </c>
      <c r="I271" s="15">
        <v>0.66</v>
      </c>
      <c r="J271" s="15">
        <v>0.2</v>
      </c>
    </row>
    <row r="272" spans="1:10" ht="14.25">
      <c r="A272" s="1" t="s">
        <v>119</v>
      </c>
      <c r="B272" s="1" t="s">
        <v>131</v>
      </c>
      <c r="C272" s="1" t="s">
        <v>96</v>
      </c>
      <c r="D272" s="1" t="s">
        <v>101</v>
      </c>
      <c r="H272" s="1" t="s">
        <v>115</v>
      </c>
      <c r="I272" s="15">
        <v>0.66</v>
      </c>
      <c r="J272" s="15">
        <v>0.2</v>
      </c>
    </row>
    <row r="273" spans="1:10" ht="14.25">
      <c r="A273" s="1" t="s">
        <v>119</v>
      </c>
      <c r="B273" s="1" t="s">
        <v>131</v>
      </c>
      <c r="C273" s="1" t="s">
        <v>98</v>
      </c>
      <c r="D273" s="1" t="s">
        <v>100</v>
      </c>
      <c r="H273" s="1" t="s">
        <v>115</v>
      </c>
      <c r="I273" s="15">
        <v>0.68</v>
      </c>
      <c r="J273" s="15">
        <v>0.16</v>
      </c>
    </row>
    <row r="274" spans="1:10" ht="14.25">
      <c r="A274" s="1" t="s">
        <v>119</v>
      </c>
      <c r="B274" s="1" t="s">
        <v>131</v>
      </c>
      <c r="C274" s="1" t="s">
        <v>99</v>
      </c>
      <c r="D274" s="1" t="s">
        <v>100</v>
      </c>
      <c r="H274" s="1" t="s">
        <v>115</v>
      </c>
      <c r="I274" s="15">
        <v>0.68</v>
      </c>
      <c r="J274" s="15">
        <v>0.16</v>
      </c>
    </row>
    <row r="275" spans="1:10" ht="14.25">
      <c r="A275" s="1" t="s">
        <v>119</v>
      </c>
      <c r="B275" s="1" t="s">
        <v>131</v>
      </c>
      <c r="C275" s="1" t="s">
        <v>98</v>
      </c>
      <c r="D275" s="1" t="s">
        <v>101</v>
      </c>
      <c r="H275" s="1" t="s">
        <v>115</v>
      </c>
      <c r="I275" s="15">
        <v>0.66</v>
      </c>
      <c r="J275" s="15">
        <v>0.21</v>
      </c>
    </row>
    <row r="276" spans="1:10" ht="14.25">
      <c r="A276" s="1" t="s">
        <v>119</v>
      </c>
      <c r="B276" s="1" t="s">
        <v>131</v>
      </c>
      <c r="C276" s="1" t="s">
        <v>99</v>
      </c>
      <c r="D276" s="1" t="s">
        <v>101</v>
      </c>
      <c r="H276" s="1" t="s">
        <v>115</v>
      </c>
      <c r="I276" s="15">
        <v>0.66</v>
      </c>
      <c r="J276" s="15">
        <v>0.21</v>
      </c>
    </row>
    <row r="277" spans="1:10" ht="14.25">
      <c r="A277" s="1" t="s">
        <v>119</v>
      </c>
      <c r="B277" s="1" t="s">
        <v>131</v>
      </c>
      <c r="C277" s="1" t="s">
        <v>97</v>
      </c>
      <c r="D277" s="1" t="s">
        <v>100</v>
      </c>
      <c r="H277" s="1" t="s">
        <v>116</v>
      </c>
      <c r="I277" s="15">
        <v>0.68</v>
      </c>
      <c r="J277" s="15">
        <v>0.16</v>
      </c>
    </row>
    <row r="278" spans="1:10" ht="14.25" customHeight="1">
      <c r="A278" s="1" t="s">
        <v>119</v>
      </c>
      <c r="B278" s="1" t="s">
        <v>131</v>
      </c>
      <c r="C278" s="1" t="s">
        <v>96</v>
      </c>
      <c r="D278" s="1" t="s">
        <v>100</v>
      </c>
      <c r="H278" s="1" t="s">
        <v>116</v>
      </c>
      <c r="I278" s="15">
        <v>0.68</v>
      </c>
      <c r="J278" s="15">
        <v>0.16</v>
      </c>
    </row>
    <row r="279" spans="1:10" ht="14.25" customHeight="1">
      <c r="A279" s="1" t="s">
        <v>119</v>
      </c>
      <c r="B279" s="1" t="s">
        <v>131</v>
      </c>
      <c r="C279" s="1" t="s">
        <v>97</v>
      </c>
      <c r="D279" s="1" t="s">
        <v>101</v>
      </c>
      <c r="H279" s="1" t="s">
        <v>116</v>
      </c>
      <c r="I279" s="15">
        <v>0.66</v>
      </c>
      <c r="J279" s="15">
        <v>0.2</v>
      </c>
    </row>
    <row r="280" spans="1:10" ht="14.25">
      <c r="A280" s="1" t="s">
        <v>119</v>
      </c>
      <c r="B280" s="1" t="s">
        <v>131</v>
      </c>
      <c r="C280" s="1" t="s">
        <v>96</v>
      </c>
      <c r="D280" s="1" t="s">
        <v>101</v>
      </c>
      <c r="H280" s="1" t="s">
        <v>116</v>
      </c>
      <c r="I280" s="15">
        <v>0.66</v>
      </c>
      <c r="J280" s="15">
        <v>0.2</v>
      </c>
    </row>
    <row r="281" spans="1:10" ht="14.25">
      <c r="A281" s="1" t="s">
        <v>119</v>
      </c>
      <c r="B281" s="1" t="s">
        <v>131</v>
      </c>
      <c r="C281" s="1" t="s">
        <v>98</v>
      </c>
      <c r="D281" s="1" t="s">
        <v>100</v>
      </c>
      <c r="H281" s="1" t="s">
        <v>116</v>
      </c>
      <c r="I281" s="15">
        <v>0.68</v>
      </c>
      <c r="J281" s="15">
        <v>0.16</v>
      </c>
    </row>
    <row r="282" spans="1:10" ht="14.25">
      <c r="A282" s="1" t="s">
        <v>119</v>
      </c>
      <c r="B282" s="1" t="s">
        <v>131</v>
      </c>
      <c r="C282" s="1" t="s">
        <v>99</v>
      </c>
      <c r="D282" s="1" t="s">
        <v>100</v>
      </c>
      <c r="H282" s="1" t="s">
        <v>116</v>
      </c>
      <c r="I282" s="15">
        <v>0.69</v>
      </c>
      <c r="J282" s="15">
        <v>0.16</v>
      </c>
    </row>
    <row r="283" spans="1:10" ht="18.75" customHeight="1">
      <c r="A283" s="1" t="s">
        <v>119</v>
      </c>
      <c r="B283" s="1" t="s">
        <v>131</v>
      </c>
      <c r="C283" s="1" t="s">
        <v>98</v>
      </c>
      <c r="D283" s="1" t="s">
        <v>101</v>
      </c>
      <c r="H283" s="1" t="s">
        <v>116</v>
      </c>
      <c r="I283" s="15">
        <v>0.66</v>
      </c>
      <c r="J283" s="15">
        <v>0.21</v>
      </c>
    </row>
    <row r="284" spans="1:10" ht="14.25">
      <c r="A284" s="1" t="s">
        <v>119</v>
      </c>
      <c r="B284" s="1" t="s">
        <v>131</v>
      </c>
      <c r="C284" s="1" t="s">
        <v>99</v>
      </c>
      <c r="D284" s="1" t="s">
        <v>101</v>
      </c>
      <c r="H284" s="1" t="s">
        <v>116</v>
      </c>
      <c r="I284" s="15">
        <v>0.67</v>
      </c>
      <c r="J284" s="15">
        <v>0.21</v>
      </c>
    </row>
    <row r="285" spans="1:10" ht="15" thickBot="1">
      <c r="A285" s="1" t="s">
        <v>119</v>
      </c>
      <c r="B285" s="1" t="s">
        <v>109</v>
      </c>
      <c r="C285" s="1" t="s">
        <v>97</v>
      </c>
      <c r="D285" s="1" t="s">
        <v>106</v>
      </c>
      <c r="H285" s="1" t="s">
        <v>115</v>
      </c>
      <c r="I285" s="16">
        <v>0.59</v>
      </c>
      <c r="J285" s="16">
        <v>0.15</v>
      </c>
    </row>
    <row r="286" spans="1:10" ht="15" thickBot="1">
      <c r="A286" s="1" t="s">
        <v>119</v>
      </c>
      <c r="B286" s="1" t="s">
        <v>109</v>
      </c>
      <c r="C286" s="1" t="s">
        <v>96</v>
      </c>
      <c r="D286" s="1" t="s">
        <v>106</v>
      </c>
      <c r="H286" s="1" t="s">
        <v>115</v>
      </c>
      <c r="I286" s="16">
        <v>0.59</v>
      </c>
      <c r="J286" s="16">
        <v>0.15</v>
      </c>
    </row>
    <row r="287" spans="1:10" ht="15" thickBot="1">
      <c r="A287" s="1" t="s">
        <v>119</v>
      </c>
      <c r="B287" s="1" t="s">
        <v>109</v>
      </c>
      <c r="C287" s="1" t="s">
        <v>104</v>
      </c>
      <c r="D287" s="1" t="s">
        <v>106</v>
      </c>
      <c r="H287" s="1" t="s">
        <v>115</v>
      </c>
      <c r="I287" s="16">
        <v>0.6</v>
      </c>
      <c r="J287" s="16">
        <v>0.15</v>
      </c>
    </row>
    <row r="288" spans="1:10" ht="15" thickBot="1">
      <c r="A288" s="1" t="s">
        <v>119</v>
      </c>
      <c r="B288" s="1" t="s">
        <v>109</v>
      </c>
      <c r="C288" s="1" t="s">
        <v>105</v>
      </c>
      <c r="D288" s="1" t="s">
        <v>106</v>
      </c>
      <c r="H288" s="1" t="s">
        <v>115</v>
      </c>
      <c r="I288" s="16">
        <v>0.61</v>
      </c>
      <c r="J288" s="16">
        <v>0.15</v>
      </c>
    </row>
    <row r="289" spans="1:10" ht="15" thickBot="1">
      <c r="A289" s="1" t="s">
        <v>119</v>
      </c>
      <c r="B289" s="1" t="s">
        <v>109</v>
      </c>
      <c r="C289" s="1" t="s">
        <v>98</v>
      </c>
      <c r="D289" s="1" t="s">
        <v>106</v>
      </c>
      <c r="H289" s="1" t="s">
        <v>115</v>
      </c>
      <c r="I289" s="16">
        <v>0.61</v>
      </c>
      <c r="J289" s="16">
        <v>0.14</v>
      </c>
    </row>
    <row r="290" spans="1:10" ht="15" thickBot="1">
      <c r="A290" s="1" t="s">
        <v>119</v>
      </c>
      <c r="B290" s="1" t="s">
        <v>109</v>
      </c>
      <c r="C290" s="1" t="s">
        <v>99</v>
      </c>
      <c r="D290" s="1" t="s">
        <v>106</v>
      </c>
      <c r="H290" s="1" t="s">
        <v>115</v>
      </c>
      <c r="I290" s="16">
        <v>0.62</v>
      </c>
      <c r="J290" s="16">
        <v>0.14</v>
      </c>
    </row>
    <row r="291" spans="1:10" ht="15" thickBot="1">
      <c r="A291" s="1" t="s">
        <v>119</v>
      </c>
      <c r="B291" s="1" t="s">
        <v>109</v>
      </c>
      <c r="C291" s="1" t="s">
        <v>107</v>
      </c>
      <c r="D291" s="1" t="s">
        <v>106</v>
      </c>
      <c r="H291" s="1" t="s">
        <v>115</v>
      </c>
      <c r="I291" s="16">
        <v>0.63</v>
      </c>
      <c r="J291" s="16">
        <v>0.14</v>
      </c>
    </row>
    <row r="292" spans="1:10" ht="15" thickBot="1">
      <c r="A292" s="1" t="s">
        <v>119</v>
      </c>
      <c r="B292" s="1" t="s">
        <v>109</v>
      </c>
      <c r="C292" s="1" t="s">
        <v>108</v>
      </c>
      <c r="D292" s="1" t="s">
        <v>106</v>
      </c>
      <c r="H292" s="1" t="s">
        <v>115</v>
      </c>
      <c r="I292" s="16">
        <v>0.63</v>
      </c>
      <c r="J292" s="16">
        <v>0.14</v>
      </c>
    </row>
    <row r="293" spans="1:10" ht="15" thickBot="1">
      <c r="A293" s="1" t="s">
        <v>119</v>
      </c>
      <c r="B293" s="1" t="s">
        <v>109</v>
      </c>
      <c r="C293" s="1" t="s">
        <v>97</v>
      </c>
      <c r="D293" s="1" t="s">
        <v>106</v>
      </c>
      <c r="H293" s="1" t="s">
        <v>116</v>
      </c>
      <c r="I293" s="16">
        <v>0.59</v>
      </c>
      <c r="J293" s="16">
        <v>0.16</v>
      </c>
    </row>
    <row r="294" spans="1:10" ht="14.25" customHeight="1" thickBot="1">
      <c r="A294" s="1" t="s">
        <v>119</v>
      </c>
      <c r="B294" s="1" t="s">
        <v>109</v>
      </c>
      <c r="C294" s="1" t="s">
        <v>96</v>
      </c>
      <c r="D294" s="1" t="s">
        <v>106</v>
      </c>
      <c r="H294" s="1" t="s">
        <v>116</v>
      </c>
      <c r="I294" s="16">
        <v>0.59</v>
      </c>
      <c r="J294" s="16">
        <v>0.16</v>
      </c>
    </row>
    <row r="295" spans="1:10" ht="14.25" customHeight="1" thickBot="1">
      <c r="A295" s="1" t="s">
        <v>119</v>
      </c>
      <c r="B295" s="1" t="s">
        <v>109</v>
      </c>
      <c r="C295" s="1" t="s">
        <v>104</v>
      </c>
      <c r="D295" s="1" t="s">
        <v>106</v>
      </c>
      <c r="H295" s="1" t="s">
        <v>116</v>
      </c>
      <c r="I295" s="16">
        <v>0.6</v>
      </c>
      <c r="J295" s="16">
        <v>0.15</v>
      </c>
    </row>
    <row r="296" spans="1:10" ht="15" thickBot="1">
      <c r="A296" s="1" t="s">
        <v>119</v>
      </c>
      <c r="B296" s="1" t="s">
        <v>109</v>
      </c>
      <c r="C296" s="1" t="s">
        <v>105</v>
      </c>
      <c r="D296" s="1" t="s">
        <v>106</v>
      </c>
      <c r="H296" s="1" t="s">
        <v>116</v>
      </c>
      <c r="I296" s="16">
        <v>0.61</v>
      </c>
      <c r="J296" s="16">
        <v>0.15</v>
      </c>
    </row>
    <row r="297" spans="1:10" ht="15" thickBot="1">
      <c r="A297" s="1" t="s">
        <v>119</v>
      </c>
      <c r="B297" s="1" t="s">
        <v>109</v>
      </c>
      <c r="C297" s="1" t="s">
        <v>98</v>
      </c>
      <c r="D297" s="1" t="s">
        <v>106</v>
      </c>
      <c r="H297" s="1" t="s">
        <v>116</v>
      </c>
      <c r="I297" s="16">
        <v>0.61</v>
      </c>
      <c r="J297" s="16">
        <v>0.14</v>
      </c>
    </row>
    <row r="298" spans="1:10" ht="15" thickBot="1">
      <c r="A298" s="1" t="s">
        <v>119</v>
      </c>
      <c r="B298" s="1" t="s">
        <v>109</v>
      </c>
      <c r="C298" s="1" t="s">
        <v>99</v>
      </c>
      <c r="D298" s="1" t="s">
        <v>106</v>
      </c>
      <c r="H298" s="1" t="s">
        <v>116</v>
      </c>
      <c r="I298" s="16">
        <v>0.61</v>
      </c>
      <c r="J298" s="16">
        <v>0.14</v>
      </c>
    </row>
    <row r="299" spans="1:10" ht="15" thickBot="1">
      <c r="A299" s="1" t="s">
        <v>119</v>
      </c>
      <c r="B299" s="1" t="s">
        <v>109</v>
      </c>
      <c r="C299" s="1" t="s">
        <v>107</v>
      </c>
      <c r="D299" s="1" t="s">
        <v>106</v>
      </c>
      <c r="H299" s="1" t="s">
        <v>116</v>
      </c>
      <c r="I299" s="16">
        <v>0.62</v>
      </c>
      <c r="J299" s="16">
        <v>0.14</v>
      </c>
    </row>
    <row r="300" spans="1:10" ht="18.75" customHeight="1" thickBot="1">
      <c r="A300" s="1" t="s">
        <v>119</v>
      </c>
      <c r="B300" s="1" t="s">
        <v>109</v>
      </c>
      <c r="C300" s="1" t="s">
        <v>108</v>
      </c>
      <c r="D300" s="1" t="s">
        <v>106</v>
      </c>
      <c r="H300" s="1" t="s">
        <v>116</v>
      </c>
      <c r="I300" s="16">
        <v>0.63</v>
      </c>
      <c r="J300" s="16">
        <v>0.14</v>
      </c>
    </row>
    <row r="301" spans="1:10" ht="15" thickBot="1">
      <c r="A301" s="1" t="s">
        <v>119</v>
      </c>
      <c r="B301" s="1" t="s">
        <v>110</v>
      </c>
      <c r="C301" s="1" t="s">
        <v>97</v>
      </c>
      <c r="D301" s="1" t="s">
        <v>106</v>
      </c>
      <c r="H301" s="1" t="s">
        <v>115</v>
      </c>
      <c r="I301" s="16">
        <v>0.64</v>
      </c>
      <c r="J301" s="16">
        <v>0.24</v>
      </c>
    </row>
    <row r="302" spans="1:10" ht="15" thickBot="1">
      <c r="A302" s="1" t="s">
        <v>119</v>
      </c>
      <c r="B302" s="1" t="s">
        <v>110</v>
      </c>
      <c r="C302" s="1" t="s">
        <v>96</v>
      </c>
      <c r="D302" s="1" t="s">
        <v>106</v>
      </c>
      <c r="H302" s="1" t="s">
        <v>115</v>
      </c>
      <c r="I302" s="16">
        <v>0.64</v>
      </c>
      <c r="J302" s="16">
        <v>0.27</v>
      </c>
    </row>
    <row r="303" spans="1:10" ht="15" thickBot="1">
      <c r="A303" s="1" t="s">
        <v>119</v>
      </c>
      <c r="B303" s="1" t="s">
        <v>110</v>
      </c>
      <c r="C303" s="1" t="s">
        <v>104</v>
      </c>
      <c r="D303" s="1" t="s">
        <v>106</v>
      </c>
      <c r="H303" s="1" t="s">
        <v>115</v>
      </c>
      <c r="I303" s="16">
        <v>0.63</v>
      </c>
      <c r="J303" s="16">
        <v>0.33</v>
      </c>
    </row>
    <row r="304" spans="1:10" ht="15" thickBot="1">
      <c r="A304" s="1" t="s">
        <v>119</v>
      </c>
      <c r="B304" s="1" t="s">
        <v>110</v>
      </c>
      <c r="C304" s="1" t="s">
        <v>105</v>
      </c>
      <c r="D304" s="1" t="s">
        <v>106</v>
      </c>
      <c r="H304" s="1" t="s">
        <v>115</v>
      </c>
      <c r="I304" s="16">
        <v>0.63</v>
      </c>
      <c r="J304" s="16">
        <v>0.37</v>
      </c>
    </row>
    <row r="305" spans="1:10" ht="15" thickBot="1">
      <c r="A305" s="1" t="s">
        <v>119</v>
      </c>
      <c r="B305" s="1" t="s">
        <v>110</v>
      </c>
      <c r="C305" s="1" t="s">
        <v>98</v>
      </c>
      <c r="D305" s="1" t="s">
        <v>106</v>
      </c>
      <c r="H305" s="1" t="s">
        <v>115</v>
      </c>
      <c r="I305" s="16">
        <v>0.67</v>
      </c>
      <c r="J305" s="16">
        <v>0.19</v>
      </c>
    </row>
    <row r="306" spans="1:10" ht="15" thickBot="1">
      <c r="A306" s="1" t="s">
        <v>119</v>
      </c>
      <c r="B306" s="1" t="s">
        <v>110</v>
      </c>
      <c r="C306" s="1" t="s">
        <v>99</v>
      </c>
      <c r="D306" s="1" t="s">
        <v>106</v>
      </c>
      <c r="H306" s="1" t="s">
        <v>115</v>
      </c>
      <c r="I306" s="16">
        <v>0.66</v>
      </c>
      <c r="J306" s="16">
        <v>0.21</v>
      </c>
    </row>
    <row r="307" spans="1:10" ht="15" thickBot="1">
      <c r="A307" s="1" t="s">
        <v>119</v>
      </c>
      <c r="B307" s="1" t="s">
        <v>110</v>
      </c>
      <c r="C307" s="1" t="s">
        <v>107</v>
      </c>
      <c r="D307" s="1" t="s">
        <v>106</v>
      </c>
      <c r="H307" s="1" t="s">
        <v>115</v>
      </c>
      <c r="I307" s="16">
        <v>0.66</v>
      </c>
      <c r="J307" s="16">
        <v>0.26</v>
      </c>
    </row>
    <row r="308" spans="1:10" ht="15" thickBot="1">
      <c r="A308" s="1" t="s">
        <v>119</v>
      </c>
      <c r="B308" s="1" t="s">
        <v>110</v>
      </c>
      <c r="C308" s="1" t="s">
        <v>108</v>
      </c>
      <c r="D308" s="1" t="s">
        <v>106</v>
      </c>
      <c r="H308" s="1" t="s">
        <v>115</v>
      </c>
      <c r="I308" s="16">
        <v>0.65</v>
      </c>
      <c r="J308" s="16">
        <v>0.29</v>
      </c>
    </row>
    <row r="309" spans="1:10" ht="15" thickBot="1">
      <c r="A309" s="1" t="s">
        <v>119</v>
      </c>
      <c r="B309" s="1" t="s">
        <v>110</v>
      </c>
      <c r="C309" s="1" t="s">
        <v>97</v>
      </c>
      <c r="D309" s="1" t="s">
        <v>106</v>
      </c>
      <c r="H309" s="1" t="s">
        <v>116</v>
      </c>
      <c r="I309" s="16">
        <v>0.65</v>
      </c>
      <c r="J309" s="16">
        <v>0.23</v>
      </c>
    </row>
    <row r="310" spans="1:10" ht="15" thickBot="1">
      <c r="A310" s="1" t="s">
        <v>119</v>
      </c>
      <c r="B310" s="1" t="s">
        <v>110</v>
      </c>
      <c r="C310" s="1" t="s">
        <v>96</v>
      </c>
      <c r="D310" s="1" t="s">
        <v>106</v>
      </c>
      <c r="H310" s="1" t="s">
        <v>116</v>
      </c>
      <c r="I310" s="16">
        <v>0.64</v>
      </c>
      <c r="J310" s="16">
        <v>0.26</v>
      </c>
    </row>
    <row r="311" spans="1:10" ht="15" thickBot="1">
      <c r="A311" s="1" t="s">
        <v>119</v>
      </c>
      <c r="B311" s="1" t="s">
        <v>110</v>
      </c>
      <c r="C311" s="1" t="s">
        <v>104</v>
      </c>
      <c r="D311" s="1" t="s">
        <v>106</v>
      </c>
      <c r="H311" s="1" t="s">
        <v>116</v>
      </c>
      <c r="I311" s="16">
        <v>0.63</v>
      </c>
      <c r="J311" s="16">
        <v>0.32</v>
      </c>
    </row>
    <row r="312" spans="1:10" ht="15" thickBot="1">
      <c r="A312" s="1" t="s">
        <v>119</v>
      </c>
      <c r="B312" s="1" t="s">
        <v>110</v>
      </c>
      <c r="C312" s="1" t="s">
        <v>105</v>
      </c>
      <c r="D312" s="1" t="s">
        <v>106</v>
      </c>
      <c r="H312" s="1" t="s">
        <v>116</v>
      </c>
      <c r="I312" s="16">
        <v>0.63</v>
      </c>
      <c r="J312" s="16">
        <v>0.36</v>
      </c>
    </row>
    <row r="313" spans="1:10" ht="15" thickBot="1">
      <c r="A313" s="1" t="s">
        <v>119</v>
      </c>
      <c r="B313" s="1" t="s">
        <v>110</v>
      </c>
      <c r="C313" s="1" t="s">
        <v>98</v>
      </c>
      <c r="D313" s="1" t="s">
        <v>106</v>
      </c>
      <c r="H313" s="1" t="s">
        <v>116</v>
      </c>
      <c r="I313" s="16">
        <v>0.67</v>
      </c>
      <c r="J313" s="16">
        <v>0.19</v>
      </c>
    </row>
    <row r="314" spans="1:10" ht="15" thickBot="1">
      <c r="A314" s="1" t="s">
        <v>119</v>
      </c>
      <c r="B314" s="1" t="s">
        <v>110</v>
      </c>
      <c r="C314" s="1" t="s">
        <v>99</v>
      </c>
      <c r="D314" s="1" t="s">
        <v>106</v>
      </c>
      <c r="H314" s="1" t="s">
        <v>116</v>
      </c>
      <c r="I314" s="16">
        <v>0.67</v>
      </c>
      <c r="J314" s="16">
        <v>0.21</v>
      </c>
    </row>
    <row r="315" spans="1:10" ht="15" thickBot="1">
      <c r="A315" s="1" t="s">
        <v>119</v>
      </c>
      <c r="B315" s="1" t="s">
        <v>110</v>
      </c>
      <c r="C315" s="1" t="s">
        <v>107</v>
      </c>
      <c r="D315" s="1" t="s">
        <v>106</v>
      </c>
      <c r="H315" s="1" t="s">
        <v>116</v>
      </c>
      <c r="I315" s="16">
        <v>0.66</v>
      </c>
      <c r="J315" s="16">
        <v>0.26</v>
      </c>
    </row>
    <row r="316" spans="1:10" ht="14.25">
      <c r="A316" s="1" t="s">
        <v>119</v>
      </c>
      <c r="B316" s="1" t="s">
        <v>110</v>
      </c>
      <c r="C316" s="1" t="s">
        <v>108</v>
      </c>
      <c r="D316" s="1" t="s">
        <v>106</v>
      </c>
      <c r="H316" s="1" t="s">
        <v>116</v>
      </c>
      <c r="I316" s="17">
        <v>0.66</v>
      </c>
      <c r="J316" s="17">
        <v>0.28</v>
      </c>
    </row>
    <row r="317" spans="1:10" ht="14.25">
      <c r="A317" s="1" t="s">
        <v>150</v>
      </c>
      <c r="B317" s="1" t="s">
        <v>131</v>
      </c>
      <c r="C317" s="1" t="s">
        <v>97</v>
      </c>
      <c r="D317" s="1" t="s">
        <v>100</v>
      </c>
      <c r="H317" s="1" t="s">
        <v>115</v>
      </c>
      <c r="I317" s="18">
        <v>0.78</v>
      </c>
      <c r="J317" s="19">
        <v>0.7</v>
      </c>
    </row>
    <row r="318" spans="1:10" ht="14.25">
      <c r="A318" s="1" t="s">
        <v>150</v>
      </c>
      <c r="B318" s="1" t="s">
        <v>131</v>
      </c>
      <c r="C318" s="1" t="s">
        <v>96</v>
      </c>
      <c r="D318" s="1" t="s">
        <v>100</v>
      </c>
      <c r="H318" s="1" t="s">
        <v>115</v>
      </c>
      <c r="I318" s="18">
        <v>0.78</v>
      </c>
      <c r="J318" s="19">
        <v>0.7</v>
      </c>
    </row>
    <row r="319" spans="1:10" ht="14.25">
      <c r="A319" s="1" t="s">
        <v>150</v>
      </c>
      <c r="B319" s="1" t="s">
        <v>131</v>
      </c>
      <c r="C319" s="1" t="s">
        <v>97</v>
      </c>
      <c r="D319" s="1" t="s">
        <v>101</v>
      </c>
      <c r="H319" s="1" t="s">
        <v>115</v>
      </c>
      <c r="I319" s="18">
        <v>0.8</v>
      </c>
      <c r="J319" s="19">
        <v>0.65</v>
      </c>
    </row>
    <row r="320" spans="1:10" ht="14.25">
      <c r="A320" s="1" t="s">
        <v>150</v>
      </c>
      <c r="B320" s="1" t="s">
        <v>131</v>
      </c>
      <c r="C320" s="1" t="s">
        <v>96</v>
      </c>
      <c r="D320" s="1" t="s">
        <v>101</v>
      </c>
      <c r="H320" s="1" t="s">
        <v>115</v>
      </c>
      <c r="I320" s="18">
        <v>0.82</v>
      </c>
      <c r="J320" s="19">
        <v>0.65</v>
      </c>
    </row>
    <row r="321" spans="1:10" ht="14.25">
      <c r="A321" s="1" t="s">
        <v>150</v>
      </c>
      <c r="B321" s="1" t="s">
        <v>131</v>
      </c>
      <c r="C321" s="1" t="s">
        <v>98</v>
      </c>
      <c r="D321" s="1" t="s">
        <v>100</v>
      </c>
      <c r="H321" s="1" t="s">
        <v>115</v>
      </c>
      <c r="I321" s="18">
        <v>0.81</v>
      </c>
      <c r="J321" s="19">
        <v>0.6</v>
      </c>
    </row>
    <row r="322" spans="1:10" ht="14.25">
      <c r="A322" s="1" t="s">
        <v>150</v>
      </c>
      <c r="B322" s="1" t="s">
        <v>131</v>
      </c>
      <c r="C322" s="1" t="s">
        <v>99</v>
      </c>
      <c r="D322" s="1" t="s">
        <v>100</v>
      </c>
      <c r="H322" s="1" t="s">
        <v>115</v>
      </c>
      <c r="I322" s="18">
        <v>0.8</v>
      </c>
      <c r="J322" s="19">
        <v>0.6</v>
      </c>
    </row>
    <row r="323" spans="1:10" ht="14.25">
      <c r="A323" s="1" t="s">
        <v>150</v>
      </c>
      <c r="B323" s="1" t="s">
        <v>131</v>
      </c>
      <c r="C323" s="1" t="s">
        <v>98</v>
      </c>
      <c r="D323" s="1" t="s">
        <v>101</v>
      </c>
      <c r="H323" s="1" t="s">
        <v>115</v>
      </c>
      <c r="I323" s="18">
        <v>0.82</v>
      </c>
      <c r="J323" s="19">
        <v>0.57</v>
      </c>
    </row>
    <row r="324" spans="1:10" ht="14.25">
      <c r="A324" s="1" t="s">
        <v>150</v>
      </c>
      <c r="B324" s="1" t="s">
        <v>131</v>
      </c>
      <c r="C324" s="1" t="s">
        <v>99</v>
      </c>
      <c r="D324" s="1" t="s">
        <v>101</v>
      </c>
      <c r="H324" s="1" t="s">
        <v>115</v>
      </c>
      <c r="I324" s="18">
        <v>0.82</v>
      </c>
      <c r="J324" s="19">
        <v>0.57</v>
      </c>
    </row>
    <row r="325" spans="1:10" ht="14.25">
      <c r="A325" s="1" t="s">
        <v>150</v>
      </c>
      <c r="B325" s="1" t="s">
        <v>131</v>
      </c>
      <c r="C325" s="1" t="s">
        <v>97</v>
      </c>
      <c r="D325" s="1" t="s">
        <v>100</v>
      </c>
      <c r="H325" s="1" t="s">
        <v>116</v>
      </c>
      <c r="I325" s="18">
        <v>0.78</v>
      </c>
      <c r="J325" s="19">
        <v>0.75</v>
      </c>
    </row>
    <row r="326" spans="1:10" ht="14.25">
      <c r="A326" s="1" t="s">
        <v>150</v>
      </c>
      <c r="B326" s="1" t="s">
        <v>131</v>
      </c>
      <c r="C326" s="1" t="s">
        <v>96</v>
      </c>
      <c r="D326" s="1" t="s">
        <v>100</v>
      </c>
      <c r="H326" s="1" t="s">
        <v>116</v>
      </c>
      <c r="I326" s="18">
        <v>0.78</v>
      </c>
      <c r="J326" s="19">
        <v>0.76</v>
      </c>
    </row>
    <row r="327" spans="1:10" ht="14.25">
      <c r="A327" s="1" t="s">
        <v>150</v>
      </c>
      <c r="B327" s="1" t="s">
        <v>131</v>
      </c>
      <c r="C327" s="1" t="s">
        <v>97</v>
      </c>
      <c r="D327" s="1" t="s">
        <v>101</v>
      </c>
      <c r="H327" s="1" t="s">
        <v>116</v>
      </c>
      <c r="I327" s="18">
        <v>0.8</v>
      </c>
      <c r="J327" s="19">
        <v>0.71</v>
      </c>
    </row>
    <row r="328" spans="1:10" ht="14.25">
      <c r="A328" s="1" t="s">
        <v>150</v>
      </c>
      <c r="B328" s="1" t="s">
        <v>131</v>
      </c>
      <c r="C328" s="1" t="s">
        <v>96</v>
      </c>
      <c r="D328" s="1" t="s">
        <v>101</v>
      </c>
      <c r="H328" s="1" t="s">
        <v>116</v>
      </c>
      <c r="I328" s="18">
        <v>0.8</v>
      </c>
      <c r="J328" s="19">
        <v>0.71</v>
      </c>
    </row>
    <row r="329" spans="1:10" ht="14.25">
      <c r="A329" s="1" t="s">
        <v>150</v>
      </c>
      <c r="B329" s="1" t="s">
        <v>131</v>
      </c>
      <c r="C329" s="1" t="s">
        <v>98</v>
      </c>
      <c r="D329" s="1" t="s">
        <v>100</v>
      </c>
      <c r="H329" s="1" t="s">
        <v>116</v>
      </c>
      <c r="I329" s="18">
        <v>0.8</v>
      </c>
      <c r="J329" s="19">
        <v>0.65</v>
      </c>
    </row>
    <row r="330" spans="1:10" ht="14.25">
      <c r="A330" s="1" t="s">
        <v>150</v>
      </c>
      <c r="B330" s="1" t="s">
        <v>131</v>
      </c>
      <c r="C330" s="1" t="s">
        <v>99</v>
      </c>
      <c r="D330" s="1" t="s">
        <v>100</v>
      </c>
      <c r="H330" s="1" t="s">
        <v>116</v>
      </c>
      <c r="I330" s="18">
        <v>0.8</v>
      </c>
      <c r="J330" s="19">
        <v>0.65</v>
      </c>
    </row>
    <row r="331" spans="1:10" ht="14.25">
      <c r="A331" s="1" t="s">
        <v>150</v>
      </c>
      <c r="B331" s="1" t="s">
        <v>131</v>
      </c>
      <c r="C331" s="1" t="s">
        <v>98</v>
      </c>
      <c r="D331" s="1" t="s">
        <v>101</v>
      </c>
      <c r="H331" s="1" t="s">
        <v>116</v>
      </c>
      <c r="I331" s="18">
        <v>0.8</v>
      </c>
      <c r="J331" s="19">
        <v>0.62</v>
      </c>
    </row>
    <row r="332" spans="1:10" ht="14.25">
      <c r="A332" s="1" t="s">
        <v>150</v>
      </c>
      <c r="B332" s="1" t="s">
        <v>131</v>
      </c>
      <c r="C332" s="1" t="s">
        <v>99</v>
      </c>
      <c r="D332" s="1" t="s">
        <v>101</v>
      </c>
      <c r="H332" s="1" t="s">
        <v>116</v>
      </c>
      <c r="I332" s="18">
        <v>0.83</v>
      </c>
      <c r="J332" s="19">
        <v>0.62</v>
      </c>
    </row>
    <row r="333" spans="1:10" ht="14.25">
      <c r="A333" s="1" t="s">
        <v>150</v>
      </c>
      <c r="B333" s="1" t="s">
        <v>109</v>
      </c>
      <c r="C333" s="1" t="s">
        <v>97</v>
      </c>
      <c r="D333" s="1" t="s">
        <v>106</v>
      </c>
      <c r="H333" s="1" t="s">
        <v>115</v>
      </c>
      <c r="I333" s="8">
        <v>0.69</v>
      </c>
      <c r="J333" s="9">
        <v>0.84</v>
      </c>
    </row>
    <row r="334" spans="1:10" ht="14.25">
      <c r="A334" s="1" t="s">
        <v>150</v>
      </c>
      <c r="B334" s="1" t="s">
        <v>109</v>
      </c>
      <c r="C334" s="1" t="s">
        <v>96</v>
      </c>
      <c r="D334" s="1" t="s">
        <v>106</v>
      </c>
      <c r="H334" s="1" t="s">
        <v>115</v>
      </c>
      <c r="I334" s="8">
        <v>0.69</v>
      </c>
      <c r="J334" s="9">
        <v>0.83</v>
      </c>
    </row>
    <row r="335" spans="1:10" ht="14.25">
      <c r="A335" s="1" t="s">
        <v>150</v>
      </c>
      <c r="B335" s="1" t="s">
        <v>109</v>
      </c>
      <c r="C335" s="1" t="s">
        <v>98</v>
      </c>
      <c r="D335" s="1" t="s">
        <v>106</v>
      </c>
      <c r="H335" s="1" t="s">
        <v>115</v>
      </c>
      <c r="I335" s="8">
        <v>0.73</v>
      </c>
      <c r="J335" s="9">
        <v>0.72</v>
      </c>
    </row>
    <row r="336" spans="1:10" ht="14.25">
      <c r="A336" s="1" t="s">
        <v>150</v>
      </c>
      <c r="B336" s="1" t="s">
        <v>109</v>
      </c>
      <c r="C336" s="1" t="s">
        <v>99</v>
      </c>
      <c r="D336" s="1" t="s">
        <v>106</v>
      </c>
      <c r="H336" s="1" t="s">
        <v>115</v>
      </c>
      <c r="I336" s="8">
        <v>0.73</v>
      </c>
      <c r="J336" s="9">
        <v>0.72</v>
      </c>
    </row>
    <row r="337" spans="1:10" ht="14.25">
      <c r="A337" s="1" t="s">
        <v>150</v>
      </c>
      <c r="B337" s="1" t="s">
        <v>109</v>
      </c>
      <c r="C337" s="1" t="s">
        <v>104</v>
      </c>
      <c r="D337" s="1" t="s">
        <v>106</v>
      </c>
      <c r="H337" s="1" t="s">
        <v>115</v>
      </c>
      <c r="I337" s="8">
        <v>0.7</v>
      </c>
      <c r="J337" s="9">
        <v>0.8</v>
      </c>
    </row>
    <row r="338" spans="1:10" ht="14.25">
      <c r="A338" s="1" t="s">
        <v>150</v>
      </c>
      <c r="B338" s="1" t="s">
        <v>109</v>
      </c>
      <c r="C338" s="1" t="s">
        <v>105</v>
      </c>
      <c r="D338" s="1" t="s">
        <v>106</v>
      </c>
      <c r="H338" s="1" t="s">
        <v>115</v>
      </c>
      <c r="I338" s="8">
        <v>0.71</v>
      </c>
      <c r="J338" s="9">
        <v>0.76</v>
      </c>
    </row>
    <row r="339" spans="1:10" ht="14.25">
      <c r="A339" s="1" t="s">
        <v>150</v>
      </c>
      <c r="B339" s="1" t="s">
        <v>109</v>
      </c>
      <c r="C339" s="1" t="s">
        <v>107</v>
      </c>
      <c r="D339" s="1" t="s">
        <v>106</v>
      </c>
      <c r="H339" s="1" t="s">
        <v>115</v>
      </c>
      <c r="I339" s="8">
        <v>0.75</v>
      </c>
      <c r="J339" s="9">
        <v>0.68</v>
      </c>
    </row>
    <row r="340" spans="1:10" ht="14.25">
      <c r="A340" s="1" t="s">
        <v>150</v>
      </c>
      <c r="B340" s="1" t="s">
        <v>109</v>
      </c>
      <c r="C340" s="1" t="s">
        <v>108</v>
      </c>
      <c r="D340" s="1" t="s">
        <v>106</v>
      </c>
      <c r="H340" s="1" t="s">
        <v>115</v>
      </c>
      <c r="I340" s="8">
        <v>0.75</v>
      </c>
      <c r="J340" s="9">
        <v>0.66</v>
      </c>
    </row>
    <row r="341" spans="1:10" ht="14.25">
      <c r="A341" s="1" t="s">
        <v>150</v>
      </c>
      <c r="B341" s="1" t="s">
        <v>109</v>
      </c>
      <c r="C341" s="1" t="s">
        <v>97</v>
      </c>
      <c r="D341" s="1" t="s">
        <v>106</v>
      </c>
      <c r="H341" s="1" t="s">
        <v>116</v>
      </c>
      <c r="I341" s="8">
        <v>0.69</v>
      </c>
      <c r="J341" s="9">
        <v>0.89</v>
      </c>
    </row>
    <row r="342" spans="1:10" ht="14.25">
      <c r="A342" s="1" t="s">
        <v>150</v>
      </c>
      <c r="B342" s="1" t="s">
        <v>109</v>
      </c>
      <c r="C342" s="1" t="s">
        <v>96</v>
      </c>
      <c r="D342" s="1" t="s">
        <v>106</v>
      </c>
      <c r="H342" s="1" t="s">
        <v>116</v>
      </c>
      <c r="I342" s="8">
        <v>0.69</v>
      </c>
      <c r="J342" s="9">
        <v>0.88</v>
      </c>
    </row>
    <row r="343" spans="1:10" ht="14.25">
      <c r="A343" s="1" t="s">
        <v>150</v>
      </c>
      <c r="B343" s="1" t="s">
        <v>109</v>
      </c>
      <c r="C343" s="1" t="s">
        <v>98</v>
      </c>
      <c r="D343" s="1" t="s">
        <v>106</v>
      </c>
      <c r="H343" s="1" t="s">
        <v>116</v>
      </c>
      <c r="I343" s="8">
        <v>0.73</v>
      </c>
      <c r="J343" s="9">
        <v>0.77</v>
      </c>
    </row>
    <row r="344" spans="1:10" ht="14.25">
      <c r="A344" s="1" t="s">
        <v>150</v>
      </c>
      <c r="B344" s="1" t="s">
        <v>109</v>
      </c>
      <c r="C344" s="1" t="s">
        <v>99</v>
      </c>
      <c r="D344" s="1" t="s">
        <v>106</v>
      </c>
      <c r="H344" s="1" t="s">
        <v>116</v>
      </c>
      <c r="I344" s="8">
        <v>0.73</v>
      </c>
      <c r="J344" s="9">
        <v>0.77</v>
      </c>
    </row>
    <row r="345" spans="1:10" ht="14.25">
      <c r="A345" s="1" t="s">
        <v>150</v>
      </c>
      <c r="B345" s="1" t="s">
        <v>109</v>
      </c>
      <c r="C345" s="1" t="s">
        <v>104</v>
      </c>
      <c r="D345" s="1" t="s">
        <v>106</v>
      </c>
      <c r="H345" s="1" t="s">
        <v>116</v>
      </c>
      <c r="I345" s="8">
        <v>0.71</v>
      </c>
      <c r="J345" s="9">
        <v>0.85</v>
      </c>
    </row>
    <row r="346" spans="1:10" ht="14.25">
      <c r="A346" s="1" t="s">
        <v>150</v>
      </c>
      <c r="B346" s="1" t="s">
        <v>109</v>
      </c>
      <c r="C346" s="1" t="s">
        <v>105</v>
      </c>
      <c r="D346" s="1" t="s">
        <v>106</v>
      </c>
      <c r="H346" s="1" t="s">
        <v>116</v>
      </c>
      <c r="I346" s="8">
        <v>0.72</v>
      </c>
      <c r="J346" s="9">
        <v>0.82</v>
      </c>
    </row>
    <row r="347" spans="1:10" ht="14.25">
      <c r="A347" s="1" t="s">
        <v>150</v>
      </c>
      <c r="B347" s="1" t="s">
        <v>109</v>
      </c>
      <c r="C347" s="1" t="s">
        <v>107</v>
      </c>
      <c r="D347" s="1" t="s">
        <v>106</v>
      </c>
      <c r="H347" s="1" t="s">
        <v>116</v>
      </c>
      <c r="I347" s="8">
        <v>0.75</v>
      </c>
      <c r="J347" s="9">
        <v>0.73</v>
      </c>
    </row>
    <row r="348" spans="1:10" ht="14.25">
      <c r="A348" s="1" t="s">
        <v>150</v>
      </c>
      <c r="B348" s="1" t="s">
        <v>109</v>
      </c>
      <c r="C348" s="1" t="s">
        <v>108</v>
      </c>
      <c r="D348" s="1" t="s">
        <v>106</v>
      </c>
      <c r="H348" s="1" t="s">
        <v>116</v>
      </c>
      <c r="I348" s="8">
        <v>0.76</v>
      </c>
      <c r="J348" s="9">
        <v>0.71</v>
      </c>
    </row>
    <row r="349" spans="1:10" ht="14.25">
      <c r="A349" s="1" t="s">
        <v>247</v>
      </c>
      <c r="B349" s="1" t="s">
        <v>131</v>
      </c>
      <c r="C349" s="1" t="s">
        <v>97</v>
      </c>
      <c r="D349" s="1" t="s">
        <v>100</v>
      </c>
      <c r="H349" s="1" t="s">
        <v>115</v>
      </c>
      <c r="I349" s="8">
        <v>0.66</v>
      </c>
      <c r="J349" s="9">
        <v>0.76</v>
      </c>
    </row>
    <row r="350" spans="1:10" ht="14.25">
      <c r="A350" s="1" t="s">
        <v>247</v>
      </c>
      <c r="B350" s="1" t="s">
        <v>131</v>
      </c>
      <c r="C350" s="1" t="s">
        <v>96</v>
      </c>
      <c r="D350" s="1" t="s">
        <v>100</v>
      </c>
      <c r="H350" s="1" t="s">
        <v>115</v>
      </c>
      <c r="I350" s="8">
        <v>0.67</v>
      </c>
      <c r="J350" s="9">
        <v>0.73</v>
      </c>
    </row>
    <row r="351" spans="1:10" ht="14.25">
      <c r="A351" s="1" t="s">
        <v>247</v>
      </c>
      <c r="B351" s="1" t="s">
        <v>131</v>
      </c>
      <c r="C351" s="1" t="s">
        <v>97</v>
      </c>
      <c r="D351" s="1" t="s">
        <v>101</v>
      </c>
      <c r="H351" s="1" t="s">
        <v>115</v>
      </c>
      <c r="I351" s="8">
        <v>0.69</v>
      </c>
      <c r="J351" s="9">
        <v>0.74</v>
      </c>
    </row>
    <row r="352" spans="1:10" ht="14.25">
      <c r="A352" s="1" t="s">
        <v>247</v>
      </c>
      <c r="B352" s="1" t="s">
        <v>131</v>
      </c>
      <c r="C352" s="1" t="s">
        <v>96</v>
      </c>
      <c r="D352" s="1" t="s">
        <v>101</v>
      </c>
      <c r="H352" s="1" t="s">
        <v>115</v>
      </c>
      <c r="I352" s="8">
        <v>0.7</v>
      </c>
      <c r="J352" s="9">
        <v>0.72</v>
      </c>
    </row>
    <row r="353" spans="1:10" ht="14.25">
      <c r="A353" s="1" t="s">
        <v>247</v>
      </c>
      <c r="B353" s="1" t="s">
        <v>131</v>
      </c>
      <c r="C353" s="1" t="s">
        <v>98</v>
      </c>
      <c r="D353" s="1" t="s">
        <v>100</v>
      </c>
      <c r="H353" s="1" t="s">
        <v>115</v>
      </c>
      <c r="I353" s="8">
        <v>0.67</v>
      </c>
      <c r="J353" s="9">
        <v>0.74</v>
      </c>
    </row>
    <row r="354" spans="1:10" ht="14.25">
      <c r="A354" s="1" t="s">
        <v>247</v>
      </c>
      <c r="B354" s="1" t="s">
        <v>131</v>
      </c>
      <c r="C354" s="1" t="s">
        <v>99</v>
      </c>
      <c r="D354" s="1" t="s">
        <v>100</v>
      </c>
      <c r="H354" s="1" t="s">
        <v>115</v>
      </c>
      <c r="I354" s="8">
        <v>0.68</v>
      </c>
      <c r="J354" s="9">
        <v>0.71</v>
      </c>
    </row>
    <row r="355" spans="1:10" ht="14.25">
      <c r="A355" s="1" t="s">
        <v>247</v>
      </c>
      <c r="B355" s="1" t="s">
        <v>131</v>
      </c>
      <c r="C355" s="1" t="s">
        <v>98</v>
      </c>
      <c r="D355" s="1" t="s">
        <v>101</v>
      </c>
      <c r="H355" s="1" t="s">
        <v>115</v>
      </c>
      <c r="I355" s="8">
        <v>0.7</v>
      </c>
      <c r="J355" s="9">
        <v>0.73</v>
      </c>
    </row>
    <row r="356" spans="1:10" ht="14.25">
      <c r="A356" s="1" t="s">
        <v>247</v>
      </c>
      <c r="B356" s="1" t="s">
        <v>131</v>
      </c>
      <c r="C356" s="1" t="s">
        <v>99</v>
      </c>
      <c r="D356" s="1" t="s">
        <v>101</v>
      </c>
      <c r="H356" s="1" t="s">
        <v>115</v>
      </c>
      <c r="I356" s="8">
        <v>0.71</v>
      </c>
      <c r="J356" s="9">
        <v>0.7</v>
      </c>
    </row>
    <row r="357" spans="1:10" ht="14.25">
      <c r="A357" s="1" t="s">
        <v>247</v>
      </c>
      <c r="B357" s="1" t="s">
        <v>131</v>
      </c>
      <c r="C357" s="1" t="s">
        <v>97</v>
      </c>
      <c r="D357" s="1" t="s">
        <v>100</v>
      </c>
      <c r="H357" s="1" t="s">
        <v>116</v>
      </c>
      <c r="I357" s="8">
        <v>0.66</v>
      </c>
      <c r="J357" s="9">
        <v>0.84</v>
      </c>
    </row>
    <row r="358" spans="1:10" ht="14.25">
      <c r="A358" s="1" t="s">
        <v>247</v>
      </c>
      <c r="B358" s="1" t="s">
        <v>131</v>
      </c>
      <c r="C358" s="1" t="s">
        <v>96</v>
      </c>
      <c r="D358" s="1" t="s">
        <v>100</v>
      </c>
      <c r="H358" s="1" t="s">
        <v>116</v>
      </c>
      <c r="I358" s="8">
        <v>0.67</v>
      </c>
      <c r="J358" s="9">
        <v>0.81</v>
      </c>
    </row>
    <row r="359" spans="1:10" ht="14.25">
      <c r="A359" s="1" t="s">
        <v>247</v>
      </c>
      <c r="B359" s="1" t="s">
        <v>131</v>
      </c>
      <c r="C359" s="1" t="s">
        <v>97</v>
      </c>
      <c r="D359" s="1" t="s">
        <v>101</v>
      </c>
      <c r="H359" s="1" t="s">
        <v>116</v>
      </c>
      <c r="I359" s="8">
        <v>0.68</v>
      </c>
      <c r="J359" s="9">
        <v>0.82</v>
      </c>
    </row>
    <row r="360" spans="1:10" ht="14.25">
      <c r="A360" s="1" t="s">
        <v>247</v>
      </c>
      <c r="B360" s="1" t="s">
        <v>131</v>
      </c>
      <c r="C360" s="1" t="s">
        <v>96</v>
      </c>
      <c r="D360" s="1" t="s">
        <v>101</v>
      </c>
      <c r="H360" s="1" t="s">
        <v>116</v>
      </c>
      <c r="I360" s="8">
        <v>0.69</v>
      </c>
      <c r="J360" s="9">
        <v>0.8</v>
      </c>
    </row>
    <row r="361" spans="1:10" ht="14.25">
      <c r="A361" s="1" t="s">
        <v>247</v>
      </c>
      <c r="B361" s="1" t="s">
        <v>131</v>
      </c>
      <c r="C361" s="1" t="s">
        <v>98</v>
      </c>
      <c r="D361" s="1" t="s">
        <v>100</v>
      </c>
      <c r="H361" s="1" t="s">
        <v>116</v>
      </c>
      <c r="I361" s="8">
        <v>0.67</v>
      </c>
      <c r="J361" s="9">
        <v>0.79</v>
      </c>
    </row>
    <row r="362" spans="1:10" ht="14.25">
      <c r="A362" s="1" t="s">
        <v>247</v>
      </c>
      <c r="B362" s="1" t="s">
        <v>131</v>
      </c>
      <c r="C362" s="1" t="s">
        <v>99</v>
      </c>
      <c r="D362" s="1" t="s">
        <v>100</v>
      </c>
      <c r="H362" s="1" t="s">
        <v>116</v>
      </c>
      <c r="I362" s="8">
        <v>0.71</v>
      </c>
      <c r="J362" s="9">
        <v>0.71</v>
      </c>
    </row>
    <row r="363" spans="1:10" ht="14.25">
      <c r="A363" s="1" t="s">
        <v>247</v>
      </c>
      <c r="B363" s="1" t="s">
        <v>131</v>
      </c>
      <c r="C363" s="1" t="s">
        <v>98</v>
      </c>
      <c r="D363" s="1" t="s">
        <v>101</v>
      </c>
      <c r="H363" s="1" t="s">
        <v>116</v>
      </c>
      <c r="I363" s="8">
        <v>0.69</v>
      </c>
      <c r="J363" s="9">
        <v>0.81</v>
      </c>
    </row>
    <row r="364" spans="1:10" ht="14.25">
      <c r="A364" s="1" t="s">
        <v>247</v>
      </c>
      <c r="B364" s="1" t="s">
        <v>131</v>
      </c>
      <c r="C364" s="1" t="s">
        <v>99</v>
      </c>
      <c r="D364" s="1" t="s">
        <v>101</v>
      </c>
      <c r="H364" s="1" t="s">
        <v>116</v>
      </c>
      <c r="I364" s="8">
        <v>0.7</v>
      </c>
      <c r="J364" s="9">
        <v>0.78</v>
      </c>
    </row>
    <row r="365" spans="1:10" ht="14.25">
      <c r="A365" s="1" t="s">
        <v>247</v>
      </c>
      <c r="B365" s="1" t="s">
        <v>109</v>
      </c>
      <c r="C365" s="1" t="s">
        <v>97</v>
      </c>
      <c r="D365" s="1" t="s">
        <v>106</v>
      </c>
      <c r="H365" s="1" t="s">
        <v>115</v>
      </c>
      <c r="I365" s="8">
        <v>0.65</v>
      </c>
      <c r="J365" s="9">
        <v>0.72</v>
      </c>
    </row>
    <row r="366" spans="1:10" ht="14.25">
      <c r="A366" s="1" t="s">
        <v>247</v>
      </c>
      <c r="B366" s="1" t="s">
        <v>109</v>
      </c>
      <c r="C366" s="1" t="s">
        <v>96</v>
      </c>
      <c r="D366" s="1" t="s">
        <v>106</v>
      </c>
      <c r="H366" s="1" t="s">
        <v>115</v>
      </c>
      <c r="I366" s="8">
        <v>0.66</v>
      </c>
      <c r="J366" s="9">
        <v>0.69</v>
      </c>
    </row>
    <row r="367" spans="1:10" ht="14.25">
      <c r="A367" s="1" t="s">
        <v>247</v>
      </c>
      <c r="B367" s="1" t="s">
        <v>109</v>
      </c>
      <c r="C367" s="1" t="s">
        <v>98</v>
      </c>
      <c r="D367" s="1" t="s">
        <v>106</v>
      </c>
      <c r="H367" s="1" t="s">
        <v>115</v>
      </c>
      <c r="I367" s="8">
        <v>0.64</v>
      </c>
      <c r="J367" s="9">
        <v>0.73</v>
      </c>
    </row>
    <row r="368" spans="1:10" ht="14.25">
      <c r="A368" s="1" t="s">
        <v>247</v>
      </c>
      <c r="B368" s="1" t="s">
        <v>109</v>
      </c>
      <c r="C368" s="1" t="s">
        <v>99</v>
      </c>
      <c r="D368" s="1" t="s">
        <v>106</v>
      </c>
      <c r="H368" s="1" t="s">
        <v>115</v>
      </c>
      <c r="I368" s="8">
        <v>0.64</v>
      </c>
      <c r="J368" s="9">
        <v>0.7</v>
      </c>
    </row>
    <row r="369" spans="1:10" ht="14.25">
      <c r="A369" s="1" t="s">
        <v>247</v>
      </c>
      <c r="B369" s="1" t="s">
        <v>109</v>
      </c>
      <c r="C369" s="1" t="s">
        <v>104</v>
      </c>
      <c r="D369" s="1" t="s">
        <v>106</v>
      </c>
      <c r="H369" s="1" t="s">
        <v>115</v>
      </c>
      <c r="I369" s="8">
        <v>0.69</v>
      </c>
      <c r="J369" s="9">
        <v>0.63</v>
      </c>
    </row>
    <row r="370" spans="1:10" ht="14.25">
      <c r="A370" s="1" t="s">
        <v>247</v>
      </c>
      <c r="B370" s="1" t="s">
        <v>109</v>
      </c>
      <c r="C370" s="1" t="s">
        <v>105</v>
      </c>
      <c r="D370" s="1" t="s">
        <v>106</v>
      </c>
      <c r="H370" s="1" t="s">
        <v>115</v>
      </c>
      <c r="I370" s="8">
        <v>0.7</v>
      </c>
      <c r="J370" s="9">
        <v>0.59</v>
      </c>
    </row>
    <row r="371" spans="1:10" ht="14.25">
      <c r="A371" s="1" t="s">
        <v>247</v>
      </c>
      <c r="B371" s="1" t="s">
        <v>109</v>
      </c>
      <c r="C371" s="1" t="s">
        <v>107</v>
      </c>
      <c r="D371" s="1" t="s">
        <v>106</v>
      </c>
      <c r="H371" s="1" t="s">
        <v>115</v>
      </c>
      <c r="I371" s="8">
        <v>0.68</v>
      </c>
      <c r="J371" s="9">
        <v>0.64</v>
      </c>
    </row>
    <row r="372" spans="1:10" ht="14.25">
      <c r="A372" s="1" t="s">
        <v>247</v>
      </c>
      <c r="B372" s="1" t="s">
        <v>109</v>
      </c>
      <c r="C372" s="1" t="s">
        <v>108</v>
      </c>
      <c r="D372" s="1" t="s">
        <v>106</v>
      </c>
      <c r="H372" s="1" t="s">
        <v>115</v>
      </c>
      <c r="I372" s="8">
        <v>0.69</v>
      </c>
      <c r="J372" s="9">
        <v>0.61</v>
      </c>
    </row>
    <row r="373" spans="1:10" ht="14.25">
      <c r="A373" s="1" t="s">
        <v>247</v>
      </c>
      <c r="B373" s="1" t="s">
        <v>109</v>
      </c>
      <c r="C373" s="1" t="s">
        <v>97</v>
      </c>
      <c r="D373" s="1" t="s">
        <v>106</v>
      </c>
      <c r="H373" s="1" t="s">
        <v>116</v>
      </c>
      <c r="I373" s="8">
        <v>0.65</v>
      </c>
      <c r="J373" s="9">
        <v>0.8</v>
      </c>
    </row>
    <row r="374" spans="1:10" ht="14.25">
      <c r="A374" s="1" t="s">
        <v>247</v>
      </c>
      <c r="B374" s="1" t="s">
        <v>109</v>
      </c>
      <c r="C374" s="1" t="s">
        <v>96</v>
      </c>
      <c r="D374" s="1" t="s">
        <v>106</v>
      </c>
      <c r="H374" s="1" t="s">
        <v>116</v>
      </c>
      <c r="I374" s="8">
        <v>0.66</v>
      </c>
      <c r="J374" s="9">
        <v>0.77</v>
      </c>
    </row>
    <row r="375" spans="1:10" ht="14.25">
      <c r="A375" s="1" t="s">
        <v>247</v>
      </c>
      <c r="B375" s="1" t="s">
        <v>109</v>
      </c>
      <c r="C375" s="1" t="s">
        <v>98</v>
      </c>
      <c r="D375" s="1" t="s">
        <v>106</v>
      </c>
      <c r="H375" s="1" t="s">
        <v>116</v>
      </c>
      <c r="I375" s="8">
        <v>0.64</v>
      </c>
      <c r="J375" s="9">
        <v>0.8</v>
      </c>
    </row>
    <row r="376" spans="1:10" ht="14.25">
      <c r="A376" s="1" t="s">
        <v>247</v>
      </c>
      <c r="B376" s="1" t="s">
        <v>109</v>
      </c>
      <c r="C376" s="1" t="s">
        <v>99</v>
      </c>
      <c r="D376" s="1" t="s">
        <v>106</v>
      </c>
      <c r="H376" s="1" t="s">
        <v>116</v>
      </c>
      <c r="I376" s="8">
        <v>0.65</v>
      </c>
      <c r="J376" s="9">
        <v>0.78</v>
      </c>
    </row>
    <row r="377" spans="1:10" ht="14.25">
      <c r="A377" s="1" t="s">
        <v>247</v>
      </c>
      <c r="B377" s="1" t="s">
        <v>109</v>
      </c>
      <c r="C377" s="1" t="s">
        <v>104</v>
      </c>
      <c r="D377" s="1" t="s">
        <v>106</v>
      </c>
      <c r="H377" s="1" t="s">
        <v>116</v>
      </c>
      <c r="I377" s="8">
        <v>0.69</v>
      </c>
      <c r="J377" s="9">
        <v>0.7</v>
      </c>
    </row>
    <row r="378" spans="1:10" ht="14.25">
      <c r="A378" s="1" t="s">
        <v>247</v>
      </c>
      <c r="B378" s="1" t="s">
        <v>109</v>
      </c>
      <c r="C378" s="1" t="s">
        <v>105</v>
      </c>
      <c r="D378" s="1" t="s">
        <v>106</v>
      </c>
      <c r="H378" s="1" t="s">
        <v>116</v>
      </c>
      <c r="I378" s="8">
        <v>0.7</v>
      </c>
      <c r="J378" s="9">
        <v>0.66</v>
      </c>
    </row>
    <row r="379" spans="1:10" ht="14.25">
      <c r="A379" s="1" t="s">
        <v>247</v>
      </c>
      <c r="B379" s="1" t="s">
        <v>109</v>
      </c>
      <c r="C379" s="1" t="s">
        <v>107</v>
      </c>
      <c r="D379" s="1" t="s">
        <v>106</v>
      </c>
      <c r="H379" s="1" t="s">
        <v>116</v>
      </c>
      <c r="I379" s="8">
        <v>0.68</v>
      </c>
      <c r="J379" s="9">
        <v>0.71</v>
      </c>
    </row>
    <row r="380" spans="1:10" ht="14.25">
      <c r="A380" s="1" t="s">
        <v>247</v>
      </c>
      <c r="B380" s="1" t="s">
        <v>109</v>
      </c>
      <c r="C380" s="1" t="s">
        <v>108</v>
      </c>
      <c r="D380" s="1" t="s">
        <v>106</v>
      </c>
      <c r="H380" s="1" t="s">
        <v>116</v>
      </c>
      <c r="I380" s="8">
        <v>0.69</v>
      </c>
      <c r="J380" s="9">
        <v>0.67</v>
      </c>
    </row>
    <row r="381" spans="1:10" ht="14.25">
      <c r="A381" s="1" t="s">
        <v>247</v>
      </c>
      <c r="B381" s="1" t="s">
        <v>110</v>
      </c>
      <c r="C381" s="1" t="s">
        <v>97</v>
      </c>
      <c r="D381" s="1" t="s">
        <v>106</v>
      </c>
      <c r="H381" s="1" t="s">
        <v>115</v>
      </c>
      <c r="I381" s="8">
        <v>0.89</v>
      </c>
      <c r="J381" s="9">
        <v>0.18</v>
      </c>
    </row>
    <row r="382" spans="1:10" ht="14.25">
      <c r="A382" s="1" t="s">
        <v>247</v>
      </c>
      <c r="B382" s="1" t="s">
        <v>110</v>
      </c>
      <c r="C382" s="1" t="s">
        <v>96</v>
      </c>
      <c r="D382" s="1" t="s">
        <v>106</v>
      </c>
      <c r="H382" s="1" t="s">
        <v>115</v>
      </c>
      <c r="I382" s="8">
        <v>0.9</v>
      </c>
      <c r="J382" s="9">
        <v>0.18</v>
      </c>
    </row>
    <row r="383" spans="1:10" ht="14.25">
      <c r="A383" s="1" t="s">
        <v>247</v>
      </c>
      <c r="B383" s="1" t="s">
        <v>110</v>
      </c>
      <c r="C383" s="1" t="s">
        <v>104</v>
      </c>
      <c r="D383" s="1" t="s">
        <v>106</v>
      </c>
      <c r="H383" s="1" t="s">
        <v>115</v>
      </c>
      <c r="I383" s="8">
        <v>0.9</v>
      </c>
      <c r="J383" s="9">
        <v>0.17</v>
      </c>
    </row>
    <row r="384" spans="1:10" ht="14.25">
      <c r="A384" s="1" t="s">
        <v>247</v>
      </c>
      <c r="B384" s="1" t="s">
        <v>110</v>
      </c>
      <c r="C384" s="1" t="s">
        <v>105</v>
      </c>
      <c r="D384" s="1" t="s">
        <v>106</v>
      </c>
      <c r="H384" s="1" t="s">
        <v>115</v>
      </c>
      <c r="I384" s="8">
        <v>0.9</v>
      </c>
      <c r="J384" s="9">
        <v>0.17</v>
      </c>
    </row>
    <row r="385" spans="1:10" ht="14.25">
      <c r="A385" s="1" t="s">
        <v>247</v>
      </c>
      <c r="B385" s="1" t="s">
        <v>110</v>
      </c>
      <c r="C385" s="1" t="s">
        <v>98</v>
      </c>
      <c r="D385" s="1" t="s">
        <v>106</v>
      </c>
      <c r="H385" s="1" t="s">
        <v>115</v>
      </c>
      <c r="I385" s="8">
        <v>0.9</v>
      </c>
      <c r="J385" s="9">
        <v>0.18</v>
      </c>
    </row>
    <row r="386" spans="1:10" ht="14.25">
      <c r="A386" s="1" t="s">
        <v>247</v>
      </c>
      <c r="B386" s="1" t="s">
        <v>110</v>
      </c>
      <c r="C386" s="1" t="s">
        <v>99</v>
      </c>
      <c r="D386" s="1" t="s">
        <v>106</v>
      </c>
      <c r="H386" s="1" t="s">
        <v>115</v>
      </c>
      <c r="I386" s="8">
        <v>0.9</v>
      </c>
      <c r="J386" s="9">
        <v>0.18</v>
      </c>
    </row>
    <row r="387" spans="1:10" ht="14.25">
      <c r="A387" s="1" t="s">
        <v>247</v>
      </c>
      <c r="B387" s="1" t="s">
        <v>110</v>
      </c>
      <c r="C387" s="1" t="s">
        <v>107</v>
      </c>
      <c r="D387" s="1" t="s">
        <v>106</v>
      </c>
      <c r="H387" s="1" t="s">
        <v>115</v>
      </c>
      <c r="I387" s="8">
        <v>0.91</v>
      </c>
      <c r="J387" s="9">
        <v>0.17</v>
      </c>
    </row>
    <row r="388" spans="1:10" ht="14.25">
      <c r="A388" s="1" t="s">
        <v>247</v>
      </c>
      <c r="B388" s="1" t="s">
        <v>110</v>
      </c>
      <c r="C388" s="1" t="s">
        <v>108</v>
      </c>
      <c r="D388" s="1" t="s">
        <v>106</v>
      </c>
      <c r="H388" s="1" t="s">
        <v>115</v>
      </c>
      <c r="I388" s="8">
        <v>0.91</v>
      </c>
      <c r="J388" s="9">
        <v>0.17</v>
      </c>
    </row>
    <row r="389" spans="1:10" ht="14.25">
      <c r="A389" s="1" t="s">
        <v>247</v>
      </c>
      <c r="B389" s="1" t="s">
        <v>110</v>
      </c>
      <c r="C389" s="1" t="s">
        <v>97</v>
      </c>
      <c r="D389" s="1" t="s">
        <v>106</v>
      </c>
      <c r="H389" s="1" t="s">
        <v>116</v>
      </c>
      <c r="I389" s="8">
        <v>0.89</v>
      </c>
      <c r="J389" s="9">
        <v>0.2</v>
      </c>
    </row>
    <row r="390" spans="1:10" ht="14.25">
      <c r="A390" s="1" t="s">
        <v>247</v>
      </c>
      <c r="B390" s="1" t="s">
        <v>110</v>
      </c>
      <c r="C390" s="1" t="s">
        <v>96</v>
      </c>
      <c r="D390" s="1" t="s">
        <v>106</v>
      </c>
      <c r="H390" s="1" t="s">
        <v>116</v>
      </c>
      <c r="I390" s="8">
        <v>0.89</v>
      </c>
      <c r="J390" s="9">
        <v>0.2</v>
      </c>
    </row>
    <row r="391" spans="1:10" ht="14.25">
      <c r="A391" s="1" t="s">
        <v>247</v>
      </c>
      <c r="B391" s="1" t="s">
        <v>110</v>
      </c>
      <c r="C391" s="1" t="s">
        <v>104</v>
      </c>
      <c r="D391" s="1" t="s">
        <v>106</v>
      </c>
      <c r="H391" s="1" t="s">
        <v>116</v>
      </c>
      <c r="I391" s="8">
        <v>0.9</v>
      </c>
      <c r="J391" s="9">
        <v>0.2</v>
      </c>
    </row>
    <row r="392" spans="1:10" ht="14.25">
      <c r="A392" s="1" t="s">
        <v>247</v>
      </c>
      <c r="B392" s="1" t="s">
        <v>110</v>
      </c>
      <c r="C392" s="1" t="s">
        <v>105</v>
      </c>
      <c r="D392" s="1" t="s">
        <v>106</v>
      </c>
      <c r="H392" s="1" t="s">
        <v>116</v>
      </c>
      <c r="I392" s="8">
        <v>0.9</v>
      </c>
      <c r="J392" s="9">
        <v>0.19</v>
      </c>
    </row>
    <row r="393" spans="1:10" ht="14.25">
      <c r="A393" s="1" t="s">
        <v>247</v>
      </c>
      <c r="B393" s="1" t="s">
        <v>110</v>
      </c>
      <c r="C393" s="1" t="s">
        <v>98</v>
      </c>
      <c r="D393" s="1" t="s">
        <v>106</v>
      </c>
      <c r="H393" s="1" t="s">
        <v>116</v>
      </c>
      <c r="I393" s="8">
        <v>0.9</v>
      </c>
      <c r="J393" s="9">
        <v>0.2</v>
      </c>
    </row>
    <row r="394" spans="1:10" ht="14.25">
      <c r="A394" s="1" t="s">
        <v>247</v>
      </c>
      <c r="B394" s="1" t="s">
        <v>110</v>
      </c>
      <c r="C394" s="1" t="s">
        <v>99</v>
      </c>
      <c r="D394" s="1" t="s">
        <v>106</v>
      </c>
      <c r="H394" s="1" t="s">
        <v>116</v>
      </c>
      <c r="I394" s="8">
        <v>0.9</v>
      </c>
      <c r="J394" s="9">
        <v>0.2</v>
      </c>
    </row>
    <row r="395" spans="1:10" ht="14.25">
      <c r="A395" s="1" t="s">
        <v>247</v>
      </c>
      <c r="B395" s="1" t="s">
        <v>110</v>
      </c>
      <c r="C395" s="1" t="s">
        <v>107</v>
      </c>
      <c r="D395" s="1" t="s">
        <v>106</v>
      </c>
      <c r="H395" s="1" t="s">
        <v>116</v>
      </c>
      <c r="I395" s="8">
        <v>0.91</v>
      </c>
      <c r="J395" s="9">
        <v>0.19</v>
      </c>
    </row>
    <row r="396" spans="1:10" ht="14.25">
      <c r="A396" s="1" t="s">
        <v>247</v>
      </c>
      <c r="B396" s="1" t="s">
        <v>110</v>
      </c>
      <c r="C396" s="1" t="s">
        <v>108</v>
      </c>
      <c r="D396" s="1" t="s">
        <v>106</v>
      </c>
      <c r="H396" s="1" t="s">
        <v>116</v>
      </c>
      <c r="I396" s="8">
        <v>0.91</v>
      </c>
      <c r="J396" s="9">
        <v>0.19</v>
      </c>
    </row>
    <row r="397" spans="1:10" ht="14.25">
      <c r="A397" s="1" t="s">
        <v>178</v>
      </c>
      <c r="B397" s="1" t="s">
        <v>131</v>
      </c>
      <c r="C397" s="1" t="s">
        <v>97</v>
      </c>
      <c r="D397" s="1" t="s">
        <v>100</v>
      </c>
      <c r="I397" s="8">
        <v>0.81</v>
      </c>
      <c r="J397" s="9">
        <v>0.06</v>
      </c>
    </row>
    <row r="398" spans="1:10" ht="14.25">
      <c r="A398" s="1" t="s">
        <v>178</v>
      </c>
      <c r="B398" s="1" t="s">
        <v>131</v>
      </c>
      <c r="C398" s="1" t="s">
        <v>96</v>
      </c>
      <c r="D398" s="1" t="s">
        <v>100</v>
      </c>
      <c r="I398" s="8">
        <v>0.81</v>
      </c>
      <c r="J398" s="9">
        <v>0.09</v>
      </c>
    </row>
    <row r="399" spans="1:10" ht="14.25">
      <c r="A399" s="1" t="s">
        <v>178</v>
      </c>
      <c r="B399" s="1" t="s">
        <v>131</v>
      </c>
      <c r="C399" s="1" t="s">
        <v>97</v>
      </c>
      <c r="D399" s="1" t="s">
        <v>101</v>
      </c>
      <c r="I399" s="8">
        <v>0.81</v>
      </c>
      <c r="J399" s="9">
        <v>0.09</v>
      </c>
    </row>
    <row r="400" spans="1:10" ht="14.25">
      <c r="A400" s="1" t="s">
        <v>178</v>
      </c>
      <c r="B400" s="1" t="s">
        <v>131</v>
      </c>
      <c r="C400" s="1" t="s">
        <v>96</v>
      </c>
      <c r="D400" s="1" t="s">
        <v>101</v>
      </c>
      <c r="I400" s="8">
        <v>0.81</v>
      </c>
      <c r="J400" s="9">
        <v>0.09</v>
      </c>
    </row>
    <row r="401" spans="1:10" ht="14.25">
      <c r="A401" s="1" t="s">
        <v>178</v>
      </c>
      <c r="B401" s="1" t="s">
        <v>131</v>
      </c>
      <c r="C401" s="1" t="s">
        <v>98</v>
      </c>
      <c r="D401" s="1" t="s">
        <v>100</v>
      </c>
      <c r="I401" s="8">
        <v>0.82</v>
      </c>
      <c r="J401" s="9">
        <v>0.06</v>
      </c>
    </row>
    <row r="402" spans="1:10" ht="14.25">
      <c r="A402" s="1" t="s">
        <v>178</v>
      </c>
      <c r="B402" s="1" t="s">
        <v>131</v>
      </c>
      <c r="C402" s="1" t="s">
        <v>99</v>
      </c>
      <c r="D402" s="1" t="s">
        <v>100</v>
      </c>
      <c r="I402" s="8">
        <v>0.82</v>
      </c>
      <c r="J402" s="9">
        <v>0.09</v>
      </c>
    </row>
    <row r="403" spans="1:10" ht="14.25">
      <c r="A403" s="1" t="s">
        <v>178</v>
      </c>
      <c r="B403" s="1" t="s">
        <v>131</v>
      </c>
      <c r="C403" s="1" t="s">
        <v>98</v>
      </c>
      <c r="D403" s="1" t="s">
        <v>101</v>
      </c>
      <c r="I403" s="8">
        <v>0.82</v>
      </c>
      <c r="J403" s="9">
        <v>0.09</v>
      </c>
    </row>
    <row r="404" spans="1:10" ht="14.25">
      <c r="A404" s="1" t="s">
        <v>178</v>
      </c>
      <c r="B404" s="1" t="s">
        <v>131</v>
      </c>
      <c r="C404" s="1" t="s">
        <v>99</v>
      </c>
      <c r="D404" s="1" t="s">
        <v>101</v>
      </c>
      <c r="I404" s="8">
        <v>0.82</v>
      </c>
      <c r="J404" s="9">
        <v>0.09</v>
      </c>
    </row>
    <row r="405" spans="1:10" ht="14.25">
      <c r="A405" s="1" t="s">
        <v>178</v>
      </c>
      <c r="B405" s="1" t="s">
        <v>109</v>
      </c>
      <c r="C405" s="1" t="s">
        <v>97</v>
      </c>
      <c r="D405" s="1" t="s">
        <v>106</v>
      </c>
      <c r="I405" s="8">
        <v>0.78</v>
      </c>
      <c r="J405" s="9">
        <v>0.03</v>
      </c>
    </row>
    <row r="406" spans="1:10" ht="14.25">
      <c r="A406" s="1" t="s">
        <v>178</v>
      </c>
      <c r="B406" s="1" t="s">
        <v>109</v>
      </c>
      <c r="C406" s="1" t="s">
        <v>96</v>
      </c>
      <c r="D406" s="1" t="s">
        <v>106</v>
      </c>
      <c r="I406" s="8">
        <v>0.78</v>
      </c>
      <c r="J406" s="9">
        <v>0.04</v>
      </c>
    </row>
    <row r="407" spans="1:10" ht="14.25">
      <c r="A407" s="1" t="s">
        <v>178</v>
      </c>
      <c r="B407" s="1" t="s">
        <v>109</v>
      </c>
      <c r="C407" s="1" t="s">
        <v>98</v>
      </c>
      <c r="D407" s="1" t="s">
        <v>106</v>
      </c>
      <c r="I407" s="8">
        <v>0.79</v>
      </c>
      <c r="J407" s="9">
        <v>0.03</v>
      </c>
    </row>
    <row r="408" spans="1:10" ht="14.25">
      <c r="A408" s="1" t="s">
        <v>178</v>
      </c>
      <c r="B408" s="1" t="s">
        <v>109</v>
      </c>
      <c r="C408" s="1" t="s">
        <v>99</v>
      </c>
      <c r="D408" s="1" t="s">
        <v>106</v>
      </c>
      <c r="I408" s="8">
        <v>0.79</v>
      </c>
      <c r="J408" s="9">
        <v>0.04</v>
      </c>
    </row>
    <row r="409" spans="1:10" ht="14.25">
      <c r="A409" s="1" t="s">
        <v>178</v>
      </c>
      <c r="B409" s="1" t="s">
        <v>109</v>
      </c>
      <c r="C409" s="1" t="s">
        <v>104</v>
      </c>
      <c r="D409" s="1" t="s">
        <v>106</v>
      </c>
      <c r="I409" s="8">
        <v>0.8</v>
      </c>
      <c r="J409" s="9">
        <v>0.04</v>
      </c>
    </row>
    <row r="410" spans="1:10" ht="14.25">
      <c r="A410" s="1" t="s">
        <v>178</v>
      </c>
      <c r="B410" s="1" t="s">
        <v>109</v>
      </c>
      <c r="C410" s="1" t="s">
        <v>105</v>
      </c>
      <c r="D410" s="1" t="s">
        <v>106</v>
      </c>
      <c r="I410" s="8">
        <v>0.8</v>
      </c>
      <c r="J410" s="9">
        <v>0.05</v>
      </c>
    </row>
    <row r="411" spans="1:10" ht="14.25">
      <c r="A411" s="1" t="s">
        <v>178</v>
      </c>
      <c r="B411" s="1" t="s">
        <v>109</v>
      </c>
      <c r="C411" s="1" t="s">
        <v>107</v>
      </c>
      <c r="D411" s="1" t="s">
        <v>106</v>
      </c>
      <c r="I411" s="8">
        <v>0.81</v>
      </c>
      <c r="J411" s="9">
        <v>0.04</v>
      </c>
    </row>
    <row r="412" spans="1:10" ht="14.25">
      <c r="A412" s="1" t="s">
        <v>178</v>
      </c>
      <c r="B412" s="1" t="s">
        <v>109</v>
      </c>
      <c r="C412" s="1" t="s">
        <v>108</v>
      </c>
      <c r="D412" s="1" t="s">
        <v>106</v>
      </c>
      <c r="I412" s="8">
        <v>0.82</v>
      </c>
      <c r="J412" s="9">
        <v>0.05</v>
      </c>
    </row>
    <row r="413" spans="1:10" ht="14.25">
      <c r="A413" s="1" t="s">
        <v>178</v>
      </c>
      <c r="B413" s="1" t="s">
        <v>110</v>
      </c>
      <c r="C413" s="1" t="s">
        <v>97</v>
      </c>
      <c r="D413" s="1" t="s">
        <v>106</v>
      </c>
      <c r="I413" s="8">
        <v>0.8</v>
      </c>
      <c r="J413" s="9">
        <v>0.11</v>
      </c>
    </row>
    <row r="414" spans="1:10" ht="14.25">
      <c r="A414" s="1" t="s">
        <v>178</v>
      </c>
      <c r="B414" s="1" t="s">
        <v>110</v>
      </c>
      <c r="C414" s="1" t="s">
        <v>96</v>
      </c>
      <c r="D414" s="1" t="s">
        <v>106</v>
      </c>
      <c r="I414" s="8">
        <v>0.8</v>
      </c>
      <c r="J414" s="9">
        <v>0.13</v>
      </c>
    </row>
    <row r="415" spans="1:10" ht="14.25">
      <c r="A415" s="1" t="s">
        <v>178</v>
      </c>
      <c r="B415" s="1" t="s">
        <v>110</v>
      </c>
      <c r="C415" s="1" t="s">
        <v>98</v>
      </c>
      <c r="D415" s="1" t="s">
        <v>106</v>
      </c>
      <c r="I415" s="8">
        <v>0.8</v>
      </c>
      <c r="J415" s="9">
        <v>0.1</v>
      </c>
    </row>
    <row r="416" spans="1:10" ht="14.25">
      <c r="A416" s="1" t="s">
        <v>178</v>
      </c>
      <c r="B416" s="1" t="s">
        <v>110</v>
      </c>
      <c r="C416" s="1" t="s">
        <v>99</v>
      </c>
      <c r="D416" s="1" t="s">
        <v>106</v>
      </c>
      <c r="I416" s="8">
        <v>0.8</v>
      </c>
      <c r="J416" s="9">
        <v>0.11</v>
      </c>
    </row>
    <row r="417" spans="1:10" ht="14.25">
      <c r="A417" s="1" t="s">
        <v>178</v>
      </c>
      <c r="B417" s="1" t="s">
        <v>110</v>
      </c>
      <c r="C417" s="1" t="s">
        <v>104</v>
      </c>
      <c r="D417" s="1" t="s">
        <v>106</v>
      </c>
      <c r="I417" s="8">
        <v>0.8</v>
      </c>
      <c r="J417" s="9">
        <v>0.17</v>
      </c>
    </row>
    <row r="418" spans="1:10" ht="14.25">
      <c r="A418" s="1" t="s">
        <v>178</v>
      </c>
      <c r="B418" s="1" t="s">
        <v>110</v>
      </c>
      <c r="C418" s="1" t="s">
        <v>105</v>
      </c>
      <c r="D418" s="1" t="s">
        <v>106</v>
      </c>
      <c r="I418" s="8">
        <v>0.8</v>
      </c>
      <c r="J418" s="9">
        <v>0.19</v>
      </c>
    </row>
    <row r="419" spans="1:10" ht="14.25">
      <c r="A419" s="1" t="s">
        <v>178</v>
      </c>
      <c r="B419" s="1" t="s">
        <v>110</v>
      </c>
      <c r="C419" s="1" t="s">
        <v>107</v>
      </c>
      <c r="D419" s="1" t="s">
        <v>106</v>
      </c>
      <c r="I419" s="8">
        <v>0.81</v>
      </c>
      <c r="J419" s="9">
        <v>0.14</v>
      </c>
    </row>
    <row r="420" spans="1:10" ht="14.25">
      <c r="A420" s="1" t="s">
        <v>178</v>
      </c>
      <c r="B420" s="1" t="s">
        <v>110</v>
      </c>
      <c r="C420" s="1" t="s">
        <v>108</v>
      </c>
      <c r="D420" s="1" t="s">
        <v>106</v>
      </c>
      <c r="I420" s="8">
        <v>0.81</v>
      </c>
      <c r="J420" s="9">
        <v>0.15</v>
      </c>
    </row>
  </sheetData>
  <sheetProtection password="CC40" sheet="1" objects="1" scenarios="1"/>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3"/>
  <sheetViews>
    <sheetView zoomScale="80" zoomScaleNormal="80" zoomScalePageLayoutView="0" workbookViewId="0" topLeftCell="B1">
      <selection activeCell="B8" sqref="B8"/>
    </sheetView>
  </sheetViews>
  <sheetFormatPr defaultColWidth="11.421875" defaultRowHeight="12.75"/>
  <cols>
    <col min="1" max="1" width="20.00390625" style="1" bestFit="1" customWidth="1"/>
    <col min="2" max="2" width="119.57421875" style="1" customWidth="1"/>
    <col min="3" max="16384" width="11.421875" style="1" customWidth="1"/>
  </cols>
  <sheetData>
    <row r="1" spans="1:9" ht="15.75">
      <c r="A1" s="3"/>
      <c r="B1" s="72" t="s">
        <v>223</v>
      </c>
      <c r="C1" s="73"/>
      <c r="D1" s="73"/>
      <c r="E1" s="73"/>
      <c r="F1" s="73"/>
      <c r="G1" s="73"/>
      <c r="H1" s="73"/>
      <c r="I1" s="73"/>
    </row>
    <row r="2" spans="1:9" ht="15.75">
      <c r="A2" s="3"/>
      <c r="B2" s="72" t="s">
        <v>224</v>
      </c>
      <c r="C2" s="73"/>
      <c r="D2" s="73"/>
      <c r="E2" s="73"/>
      <c r="F2" s="73"/>
      <c r="G2" s="73"/>
      <c r="H2" s="73"/>
      <c r="I2" s="73"/>
    </row>
    <row r="3" spans="1:9" ht="15.75">
      <c r="A3" s="3"/>
      <c r="B3" s="72" t="s">
        <v>123</v>
      </c>
      <c r="C3" s="73"/>
      <c r="D3" s="73"/>
      <c r="E3" s="73"/>
      <c r="F3" s="73"/>
      <c r="G3" s="73"/>
      <c r="H3" s="73"/>
      <c r="I3" s="73"/>
    </row>
    <row r="4" spans="1:2" ht="25.5">
      <c r="A4" s="75" t="s">
        <v>218</v>
      </c>
      <c r="B4" s="74" t="s">
        <v>225</v>
      </c>
    </row>
    <row r="5" spans="1:2" ht="38.25">
      <c r="A5" s="75"/>
      <c r="B5" s="74" t="s">
        <v>240</v>
      </c>
    </row>
    <row r="6" spans="1:2" ht="12.75">
      <c r="A6" s="75"/>
      <c r="B6" s="76" t="s">
        <v>226</v>
      </c>
    </row>
    <row r="7" spans="1:2" ht="38.25">
      <c r="A7" s="75" t="s">
        <v>132</v>
      </c>
      <c r="B7" s="76" t="s">
        <v>234</v>
      </c>
    </row>
    <row r="8" spans="1:2" ht="38.25">
      <c r="A8" s="75"/>
      <c r="B8" s="76" t="s">
        <v>235</v>
      </c>
    </row>
    <row r="9" spans="1:2" ht="12.75">
      <c r="A9" s="75"/>
      <c r="B9" s="76" t="s">
        <v>227</v>
      </c>
    </row>
    <row r="10" spans="1:2" ht="15.75">
      <c r="A10" s="75"/>
      <c r="B10" s="76" t="s">
        <v>237</v>
      </c>
    </row>
    <row r="11" spans="1:2" ht="25.5">
      <c r="A11" s="75"/>
      <c r="B11" s="77" t="s">
        <v>236</v>
      </c>
    </row>
    <row r="12" spans="1:2" ht="12.75">
      <c r="A12" s="75" t="s">
        <v>219</v>
      </c>
      <c r="B12" s="76" t="s">
        <v>228</v>
      </c>
    </row>
    <row r="13" spans="1:2" ht="12.75">
      <c r="A13" s="75"/>
      <c r="B13" s="74" t="s">
        <v>220</v>
      </c>
    </row>
    <row r="14" spans="1:2" ht="12.75">
      <c r="A14" s="75"/>
      <c r="B14" s="74" t="s">
        <v>229</v>
      </c>
    </row>
    <row r="15" spans="1:2" ht="12.75">
      <c r="A15" s="75"/>
      <c r="B15" s="74" t="s">
        <v>230</v>
      </c>
    </row>
    <row r="16" spans="1:2" ht="12.75">
      <c r="A16" s="75"/>
      <c r="B16" s="74" t="s">
        <v>221</v>
      </c>
    </row>
    <row r="17" spans="1:2" ht="12.75">
      <c r="A17" s="75"/>
      <c r="B17" s="74" t="s">
        <v>231</v>
      </c>
    </row>
    <row r="18" spans="1:2" ht="25.5">
      <c r="A18" s="75"/>
      <c r="B18" s="76" t="s">
        <v>238</v>
      </c>
    </row>
    <row r="19" spans="1:2" ht="24.75" customHeight="1">
      <c r="A19" s="75"/>
      <c r="B19" s="76" t="s">
        <v>222</v>
      </c>
    </row>
    <row r="20" spans="1:2" ht="25.5">
      <c r="A20" s="75" t="s">
        <v>6</v>
      </c>
      <c r="B20" s="76" t="s">
        <v>232</v>
      </c>
    </row>
    <row r="21" spans="1:2" ht="25.5">
      <c r="A21" s="75"/>
      <c r="B21" s="76" t="s">
        <v>233</v>
      </c>
    </row>
    <row r="22" spans="1:2" ht="25.5">
      <c r="A22" s="75" t="s">
        <v>239</v>
      </c>
      <c r="B22" s="76" t="s">
        <v>241</v>
      </c>
    </row>
    <row r="23" spans="1:2" ht="12.75">
      <c r="A23" s="78"/>
      <c r="B23" s="78"/>
    </row>
  </sheetData>
  <sheetProtection password="CC40" sheet="1" objects="1" scenarios="1"/>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K18"/>
  <sheetViews>
    <sheetView zoomScalePageLayoutView="0" workbookViewId="0" topLeftCell="A1">
      <selection activeCell="A11" sqref="A11:K18"/>
    </sheetView>
  </sheetViews>
  <sheetFormatPr defaultColWidth="11.421875" defaultRowHeight="12.75"/>
  <cols>
    <col min="1" max="1" width="14.57421875" style="0" customWidth="1"/>
    <col min="2" max="2" width="13.8515625" style="0" customWidth="1"/>
    <col min="3" max="3" width="13.28125" style="0" bestFit="1" customWidth="1"/>
    <col min="4" max="4" width="5.57421875" style="0" bestFit="1" customWidth="1"/>
    <col min="5" max="5" width="7.00390625" style="0" bestFit="1" customWidth="1"/>
    <col min="6" max="6" width="9.57421875" style="0" bestFit="1" customWidth="1"/>
    <col min="7" max="7" width="9.421875" style="0" bestFit="1" customWidth="1"/>
    <col min="8" max="8" width="9.7109375" style="0" bestFit="1" customWidth="1"/>
    <col min="9" max="9" width="9.57421875" style="0" bestFit="1" customWidth="1"/>
    <col min="10" max="11" width="4.57421875" style="0" bestFit="1" customWidth="1"/>
  </cols>
  <sheetData>
    <row r="1" ht="12.75">
      <c r="A1" t="s">
        <v>250</v>
      </c>
    </row>
    <row r="2" spans="1:11" ht="12.75">
      <c r="A2" s="82" t="s">
        <v>90</v>
      </c>
      <c r="B2" s="82" t="s">
        <v>91</v>
      </c>
      <c r="C2" s="82" t="s">
        <v>251</v>
      </c>
      <c r="D2" s="82" t="s">
        <v>252</v>
      </c>
      <c r="E2" s="82" t="s">
        <v>253</v>
      </c>
      <c r="F2" s="82" t="s">
        <v>254</v>
      </c>
      <c r="G2" s="82" t="s">
        <v>255</v>
      </c>
      <c r="H2" s="82" t="s">
        <v>256</v>
      </c>
      <c r="I2" s="82" t="s">
        <v>257</v>
      </c>
      <c r="J2" s="85" t="s">
        <v>258</v>
      </c>
      <c r="K2" s="85" t="s">
        <v>7</v>
      </c>
    </row>
    <row r="3" spans="1:11" ht="12.75">
      <c r="A3" s="83" t="s">
        <v>259</v>
      </c>
      <c r="B3" s="83" t="s">
        <v>263</v>
      </c>
      <c r="C3" s="83" t="s">
        <v>265</v>
      </c>
      <c r="D3" s="87">
        <v>14.5</v>
      </c>
      <c r="E3" s="83">
        <v>0.5478</v>
      </c>
      <c r="F3" s="88">
        <v>0.594</v>
      </c>
      <c r="G3" s="83">
        <v>0.80867</v>
      </c>
      <c r="H3" s="83">
        <v>0.4021</v>
      </c>
      <c r="I3" s="83">
        <v>1.0831</v>
      </c>
      <c r="J3" s="86">
        <f>D3/20</f>
        <v>0.725</v>
      </c>
      <c r="K3" s="86">
        <f>E3*(G3+I3)-F3*G3-H3+I3</f>
        <v>1.2369616259999998</v>
      </c>
    </row>
    <row r="4" spans="1:11" ht="12.75">
      <c r="A4" s="83" t="s">
        <v>260</v>
      </c>
      <c r="B4" s="83" t="s">
        <v>263</v>
      </c>
      <c r="C4" s="83" t="s">
        <v>265</v>
      </c>
      <c r="D4" s="87">
        <v>14.5</v>
      </c>
      <c r="E4" s="83">
        <v>0.5405</v>
      </c>
      <c r="F4" s="83">
        <v>0.5803</v>
      </c>
      <c r="G4" s="83">
        <v>0.80867</v>
      </c>
      <c r="H4" s="83">
        <v>0.4021</v>
      </c>
      <c r="I4" s="83">
        <v>1.0831</v>
      </c>
      <c r="J4" s="86">
        <f aca="true" t="shared" si="0" ref="J4:J10">D4/20</f>
        <v>0.725</v>
      </c>
      <c r="K4" s="86">
        <f aca="true" t="shared" si="1" ref="K4:K10">E4*(G4+I4)-F4*G4-H4+I4</f>
        <v>1.2342304839999998</v>
      </c>
    </row>
    <row r="5" spans="1:11" ht="12.75">
      <c r="A5" s="83" t="s">
        <v>261</v>
      </c>
      <c r="B5" s="83" t="s">
        <v>263</v>
      </c>
      <c r="C5" s="83" t="s">
        <v>265</v>
      </c>
      <c r="D5" s="87">
        <v>14.5</v>
      </c>
      <c r="E5" s="83">
        <v>0.5356</v>
      </c>
      <c r="F5" s="83">
        <v>0.5648</v>
      </c>
      <c r="G5" s="83">
        <v>0.80867</v>
      </c>
      <c r="H5" s="83">
        <v>0.4021</v>
      </c>
      <c r="I5" s="83">
        <v>1.0831</v>
      </c>
      <c r="J5" s="86">
        <f t="shared" si="0"/>
        <v>0.725</v>
      </c>
      <c r="K5" s="86">
        <f t="shared" si="1"/>
        <v>1.2374951959999998</v>
      </c>
    </row>
    <row r="6" spans="1:11" ht="12.75">
      <c r="A6" s="83" t="s">
        <v>262</v>
      </c>
      <c r="B6" s="83" t="s">
        <v>263</v>
      </c>
      <c r="C6" s="83" t="s">
        <v>265</v>
      </c>
      <c r="D6" s="87">
        <v>14.5</v>
      </c>
      <c r="E6" s="83">
        <v>0.5261</v>
      </c>
      <c r="F6" s="83">
        <v>0.5459</v>
      </c>
      <c r="G6" s="83">
        <v>0.80867</v>
      </c>
      <c r="H6" s="83">
        <v>0.4021</v>
      </c>
      <c r="I6" s="83">
        <v>1.0831</v>
      </c>
      <c r="J6" s="86">
        <f t="shared" si="0"/>
        <v>0.725</v>
      </c>
      <c r="K6" s="86">
        <f t="shared" si="1"/>
        <v>1.2348072439999997</v>
      </c>
    </row>
    <row r="7" spans="1:11" ht="12.75">
      <c r="A7" s="83" t="s">
        <v>259</v>
      </c>
      <c r="B7" s="83" t="s">
        <v>264</v>
      </c>
      <c r="C7" s="83" t="s">
        <v>265</v>
      </c>
      <c r="D7" s="87">
        <v>13.1</v>
      </c>
      <c r="E7" s="83">
        <v>0.6048</v>
      </c>
      <c r="F7" s="83">
        <v>0.5616</v>
      </c>
      <c r="G7" s="83">
        <v>0.81448</v>
      </c>
      <c r="H7" s="83">
        <v>0.4021</v>
      </c>
      <c r="I7" s="83">
        <v>1.0831</v>
      </c>
      <c r="J7" s="86">
        <f t="shared" si="0"/>
        <v>0.655</v>
      </c>
      <c r="K7" s="86">
        <f t="shared" si="1"/>
        <v>1.3712444160000001</v>
      </c>
    </row>
    <row r="8" spans="1:11" ht="12.75">
      <c r="A8" s="83" t="s">
        <v>260</v>
      </c>
      <c r="B8" s="83" t="s">
        <v>264</v>
      </c>
      <c r="C8" s="83" t="s">
        <v>265</v>
      </c>
      <c r="D8" s="87">
        <v>13</v>
      </c>
      <c r="E8" s="83">
        <v>0.5971</v>
      </c>
      <c r="F8" s="83">
        <v>0.5494</v>
      </c>
      <c r="G8" s="83">
        <v>0.81448</v>
      </c>
      <c r="H8" s="83">
        <v>0.4021</v>
      </c>
      <c r="I8" s="83">
        <v>1.0831</v>
      </c>
      <c r="J8" s="86">
        <f t="shared" si="0"/>
        <v>0.65</v>
      </c>
      <c r="K8" s="86">
        <f t="shared" si="1"/>
        <v>1.366569706</v>
      </c>
    </row>
    <row r="9" spans="1:11" ht="12.75">
      <c r="A9" s="83" t="s">
        <v>261</v>
      </c>
      <c r="B9" s="83" t="s">
        <v>264</v>
      </c>
      <c r="C9" s="83" t="s">
        <v>265</v>
      </c>
      <c r="D9" s="87">
        <v>13.2</v>
      </c>
      <c r="E9" s="83">
        <v>0.5941</v>
      </c>
      <c r="F9" s="83">
        <v>0.5354</v>
      </c>
      <c r="G9" s="83">
        <v>0.81448</v>
      </c>
      <c r="H9" s="83">
        <v>0.4021</v>
      </c>
      <c r="I9" s="83">
        <v>1.0831</v>
      </c>
      <c r="J9" s="86">
        <f t="shared" si="0"/>
        <v>0.6599999999999999</v>
      </c>
      <c r="K9" s="86">
        <f t="shared" si="1"/>
        <v>1.3722796860000002</v>
      </c>
    </row>
    <row r="10" spans="1:11" ht="12.75">
      <c r="A10" s="83" t="s">
        <v>262</v>
      </c>
      <c r="B10" s="83" t="s">
        <v>264</v>
      </c>
      <c r="C10" s="83" t="s">
        <v>265</v>
      </c>
      <c r="D10" s="87">
        <v>13</v>
      </c>
      <c r="E10" s="83">
        <v>0.5845</v>
      </c>
      <c r="F10" s="83">
        <v>0.5184</v>
      </c>
      <c r="G10" s="83">
        <v>0.81448</v>
      </c>
      <c r="H10" s="83">
        <v>0.4021</v>
      </c>
      <c r="I10" s="83">
        <v>1.0831</v>
      </c>
      <c r="J10" s="86">
        <f t="shared" si="0"/>
        <v>0.65</v>
      </c>
      <c r="K10" s="86">
        <f t="shared" si="1"/>
        <v>1.3679090779999998</v>
      </c>
    </row>
    <row r="11" spans="1:11" ht="12.75">
      <c r="A11" s="83" t="s">
        <v>259</v>
      </c>
      <c r="B11" s="83" t="s">
        <v>263</v>
      </c>
      <c r="C11" s="84" t="s">
        <v>266</v>
      </c>
      <c r="D11" s="83"/>
      <c r="E11" s="83"/>
      <c r="F11" s="83"/>
      <c r="G11" s="83"/>
      <c r="H11" s="83"/>
      <c r="I11" s="83"/>
      <c r="J11" s="83"/>
      <c r="K11" s="83"/>
    </row>
    <row r="12" spans="1:11" ht="12.75">
      <c r="A12" s="83" t="s">
        <v>260</v>
      </c>
      <c r="B12" s="83" t="s">
        <v>263</v>
      </c>
      <c r="C12" s="84" t="s">
        <v>266</v>
      </c>
      <c r="D12" s="83"/>
      <c r="E12" s="83"/>
      <c r="F12" s="83"/>
      <c r="G12" s="83"/>
      <c r="H12" s="83"/>
      <c r="I12" s="83"/>
      <c r="J12" s="83"/>
      <c r="K12" s="83"/>
    </row>
    <row r="13" spans="1:11" ht="12.75">
      <c r="A13" s="83" t="s">
        <v>261</v>
      </c>
      <c r="B13" s="83" t="s">
        <v>263</v>
      </c>
      <c r="C13" s="84" t="s">
        <v>266</v>
      </c>
      <c r="D13" s="83"/>
      <c r="E13" s="83"/>
      <c r="F13" s="83"/>
      <c r="G13" s="83"/>
      <c r="H13" s="83"/>
      <c r="I13" s="83"/>
      <c r="J13" s="83"/>
      <c r="K13" s="83"/>
    </row>
    <row r="14" spans="1:11" ht="12.75">
      <c r="A14" s="83" t="s">
        <v>262</v>
      </c>
      <c r="B14" s="83" t="s">
        <v>263</v>
      </c>
      <c r="C14" s="84" t="s">
        <v>266</v>
      </c>
      <c r="D14" s="83"/>
      <c r="E14" s="83"/>
      <c r="F14" s="83"/>
      <c r="G14" s="83"/>
      <c r="H14" s="83"/>
      <c r="I14" s="83"/>
      <c r="J14" s="83"/>
      <c r="K14" s="83"/>
    </row>
    <row r="15" spans="1:11" ht="12.75">
      <c r="A15" s="83" t="s">
        <v>259</v>
      </c>
      <c r="B15" s="83" t="s">
        <v>264</v>
      </c>
      <c r="C15" s="84" t="s">
        <v>266</v>
      </c>
      <c r="D15" s="83"/>
      <c r="E15" s="83"/>
      <c r="F15" s="83"/>
      <c r="G15" s="83"/>
      <c r="H15" s="83"/>
      <c r="I15" s="83"/>
      <c r="J15" s="83"/>
      <c r="K15" s="83"/>
    </row>
    <row r="16" spans="1:11" ht="12.75">
      <c r="A16" s="83" t="s">
        <v>260</v>
      </c>
      <c r="B16" s="83" t="s">
        <v>264</v>
      </c>
      <c r="C16" s="84" t="s">
        <v>266</v>
      </c>
      <c r="D16" s="83"/>
      <c r="E16" s="83"/>
      <c r="F16" s="83"/>
      <c r="G16" s="83"/>
      <c r="H16" s="83"/>
      <c r="I16" s="83"/>
      <c r="J16" s="83"/>
      <c r="K16" s="83"/>
    </row>
    <row r="17" spans="1:11" ht="12.75">
      <c r="A17" s="83" t="s">
        <v>261</v>
      </c>
      <c r="B17" s="83" t="s">
        <v>264</v>
      </c>
      <c r="C17" s="84" t="s">
        <v>266</v>
      </c>
      <c r="D17" s="83"/>
      <c r="E17" s="83"/>
      <c r="F17" s="83"/>
      <c r="G17" s="83"/>
      <c r="H17" s="83"/>
      <c r="I17" s="83"/>
      <c r="J17" s="83"/>
      <c r="K17" s="83"/>
    </row>
    <row r="18" spans="1:11" ht="12.75">
      <c r="A18" s="83" t="s">
        <v>262</v>
      </c>
      <c r="B18" s="83" t="s">
        <v>264</v>
      </c>
      <c r="C18" s="84" t="s">
        <v>266</v>
      </c>
      <c r="D18" s="83"/>
      <c r="E18" s="83"/>
      <c r="F18" s="83"/>
      <c r="G18" s="83"/>
      <c r="H18" s="83"/>
      <c r="I18" s="83"/>
      <c r="J18" s="83"/>
      <c r="K18" s="83"/>
    </row>
  </sheetData>
  <sheetProtection/>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O39"/>
  <sheetViews>
    <sheetView tabSelected="1" zoomScale="76" zoomScaleNormal="76" zoomScalePageLayoutView="0" workbookViewId="0" topLeftCell="A1">
      <selection activeCell="D4" sqref="D4"/>
    </sheetView>
  </sheetViews>
  <sheetFormatPr defaultColWidth="11.421875" defaultRowHeight="18" customHeight="1"/>
  <cols>
    <col min="1" max="1" width="30.421875" style="1" customWidth="1"/>
    <col min="2" max="2" width="29.57421875" style="1" customWidth="1"/>
    <col min="3" max="3" width="6.57421875" style="1" customWidth="1"/>
    <col min="4" max="4" width="54.8515625" style="1" bestFit="1" customWidth="1"/>
    <col min="5" max="6" width="11.421875" style="1" customWidth="1"/>
    <col min="7" max="7" width="13.28125" style="1" customWidth="1"/>
    <col min="8" max="8" width="5.00390625" style="1" customWidth="1"/>
    <col min="9" max="15" width="11.421875" style="1" customWidth="1"/>
    <col min="16" max="16" width="1.7109375" style="1" customWidth="1"/>
    <col min="17" max="16384" width="11.421875" style="1" customWidth="1"/>
  </cols>
  <sheetData>
    <row r="1" spans="1:15" ht="18" customHeight="1">
      <c r="A1" s="119" t="s">
        <v>216</v>
      </c>
      <c r="B1" s="119"/>
      <c r="C1" s="119"/>
      <c r="D1" s="119"/>
      <c r="E1" s="119"/>
      <c r="F1" s="119"/>
      <c r="G1" s="119"/>
      <c r="H1" s="119"/>
      <c r="I1" s="3"/>
      <c r="J1" s="3"/>
      <c r="K1" s="3"/>
      <c r="L1" s="3"/>
      <c r="M1" s="3"/>
      <c r="N1" s="3"/>
      <c r="O1" s="3"/>
    </row>
    <row r="2" spans="1:15" ht="18" customHeight="1">
      <c r="A2" s="119" t="s">
        <v>122</v>
      </c>
      <c r="B2" s="119"/>
      <c r="C2" s="119"/>
      <c r="D2" s="119"/>
      <c r="E2" s="119"/>
      <c r="F2" s="119"/>
      <c r="G2" s="119"/>
      <c r="H2" s="119"/>
      <c r="I2" s="3"/>
      <c r="J2" s="3"/>
      <c r="K2" s="3"/>
      <c r="L2" s="3"/>
      <c r="M2" s="3"/>
      <c r="N2" s="3"/>
      <c r="O2" s="3"/>
    </row>
    <row r="3" spans="1:15" ht="18" customHeight="1">
      <c r="A3" s="119" t="s">
        <v>123</v>
      </c>
      <c r="B3" s="119"/>
      <c r="C3" s="119"/>
      <c r="D3" s="119"/>
      <c r="E3" s="119"/>
      <c r="F3" s="119"/>
      <c r="G3" s="119"/>
      <c r="H3" s="119"/>
      <c r="I3" s="3"/>
      <c r="J3" s="3"/>
      <c r="K3" s="3"/>
      <c r="L3" s="3"/>
      <c r="M3" s="3"/>
      <c r="N3" s="3"/>
      <c r="O3" s="3"/>
    </row>
    <row r="4" spans="1:15" ht="18" customHeight="1">
      <c r="A4" s="5" t="s">
        <v>76</v>
      </c>
      <c r="B4" s="70">
        <v>3</v>
      </c>
      <c r="C4" s="3"/>
      <c r="D4" s="3"/>
      <c r="E4" s="3"/>
      <c r="F4" s="3"/>
      <c r="G4" s="3"/>
      <c r="H4" s="3"/>
      <c r="I4" s="3"/>
      <c r="J4" s="3"/>
      <c r="K4" s="3"/>
      <c r="L4" s="3"/>
      <c r="M4" s="3"/>
      <c r="N4" s="3"/>
      <c r="O4" s="3"/>
    </row>
    <row r="5" spans="1:15" ht="18" customHeight="1">
      <c r="A5" s="5" t="s">
        <v>88</v>
      </c>
      <c r="B5" s="70">
        <v>3</v>
      </c>
      <c r="C5" s="3"/>
      <c r="D5" s="3"/>
      <c r="E5" s="3"/>
      <c r="F5" s="3"/>
      <c r="G5" s="3"/>
      <c r="H5" s="3"/>
      <c r="I5" s="3"/>
      <c r="J5" s="3"/>
      <c r="K5" s="3"/>
      <c r="L5" s="3"/>
      <c r="M5" s="3"/>
      <c r="N5" s="3"/>
      <c r="O5" s="3"/>
    </row>
    <row r="6" spans="1:15" ht="18" customHeight="1">
      <c r="A6" s="3" t="s">
        <v>124</v>
      </c>
      <c r="B6" s="55">
        <f>INDEX(LISTAS!G2:K4,B5,B4)</f>
        <v>0.56</v>
      </c>
      <c r="C6" s="55"/>
      <c r="D6" s="3"/>
      <c r="E6" s="3"/>
      <c r="F6" s="3"/>
      <c r="G6" s="3"/>
      <c r="H6" s="3"/>
      <c r="I6" s="3"/>
      <c r="J6" s="3"/>
      <c r="K6" s="3"/>
      <c r="L6" s="3"/>
      <c r="M6" s="3"/>
      <c r="N6" s="3"/>
      <c r="O6" s="3"/>
    </row>
    <row r="7" spans="1:15" ht="18" customHeight="1">
      <c r="A7" s="120" t="s">
        <v>125</v>
      </c>
      <c r="B7" s="121"/>
      <c r="C7" s="56" t="s">
        <v>272</v>
      </c>
      <c r="D7" s="56" t="s">
        <v>132</v>
      </c>
      <c r="E7" s="57" t="s">
        <v>149</v>
      </c>
      <c r="F7" s="58" t="s">
        <v>7</v>
      </c>
      <c r="G7" s="3"/>
      <c r="H7" s="3"/>
      <c r="I7" s="3"/>
      <c r="J7" s="3"/>
      <c r="K7" s="3"/>
      <c r="L7" s="3"/>
      <c r="M7" s="3"/>
      <c r="N7" s="3"/>
      <c r="O7" s="3"/>
    </row>
    <row r="8" spans="1:15" ht="18" customHeight="1">
      <c r="A8" s="59" t="s">
        <v>126</v>
      </c>
      <c r="B8" s="70">
        <v>1</v>
      </c>
      <c r="C8" s="89">
        <v>1</v>
      </c>
      <c r="D8" s="90" t="s">
        <v>133</v>
      </c>
      <c r="E8" s="91">
        <f>BD_URSA!W5</f>
        <v>0.68</v>
      </c>
      <c r="F8" s="91">
        <f>BD_URSA!X5</f>
        <v>0.25</v>
      </c>
      <c r="G8" s="108">
        <f>IF(E8&gt;=$B$6,"","NO CUMPLE")</f>
      </c>
      <c r="H8" s="104"/>
      <c r="I8" s="109"/>
      <c r="J8" s="62"/>
      <c r="K8" s="62"/>
      <c r="L8" s="62"/>
      <c r="M8" s="62"/>
      <c r="N8" s="62"/>
      <c r="O8" s="63"/>
    </row>
    <row r="9" spans="1:15" ht="18" customHeight="1">
      <c r="A9" s="60" t="s">
        <v>127</v>
      </c>
      <c r="B9" s="70">
        <v>2</v>
      </c>
      <c r="C9" s="92">
        <v>2</v>
      </c>
      <c r="D9" s="93" t="s">
        <v>134</v>
      </c>
      <c r="E9" s="94">
        <f>BD_URSA!W8</f>
        <v>0.64</v>
      </c>
      <c r="F9" s="94">
        <f>BD_URSA!X8</f>
        <v>0.55</v>
      </c>
      <c r="G9" s="108">
        <f>IF(E9&gt;=$B$6,"","NO CUMPLE")</f>
      </c>
      <c r="H9" s="104"/>
      <c r="I9" s="110"/>
      <c r="J9" s="4"/>
      <c r="K9" s="4"/>
      <c r="L9" s="4"/>
      <c r="M9" s="4"/>
      <c r="N9" s="4"/>
      <c r="O9" s="66"/>
    </row>
    <row r="10" spans="1:15" ht="18" customHeight="1">
      <c r="A10" s="60" t="s">
        <v>128</v>
      </c>
      <c r="B10" s="70">
        <v>2</v>
      </c>
      <c r="C10" s="89">
        <v>3</v>
      </c>
      <c r="D10" s="90" t="s">
        <v>113</v>
      </c>
      <c r="E10" s="91">
        <f>BD_URSA!W11</f>
        <v>0.84</v>
      </c>
      <c r="F10" s="91">
        <f>BD_URSA!X11</f>
        <v>0.27</v>
      </c>
      <c r="G10" s="108">
        <f>IF(E10&gt;=$B$6,"","NO CUMPLE")</f>
      </c>
      <c r="H10" s="104"/>
      <c r="I10" s="110"/>
      <c r="J10" s="4"/>
      <c r="K10" s="4"/>
      <c r="L10" s="4"/>
      <c r="M10" s="4"/>
      <c r="N10" s="4"/>
      <c r="O10" s="66"/>
    </row>
    <row r="11" spans="1:15" ht="18" customHeight="1">
      <c r="A11" s="60" t="s">
        <v>129</v>
      </c>
      <c r="B11" s="70">
        <v>3</v>
      </c>
      <c r="C11" s="112">
        <v>4</v>
      </c>
      <c r="D11" s="116" t="s">
        <v>137</v>
      </c>
      <c r="E11" s="122">
        <f>BD_URSA!W14</f>
        <v>0.69</v>
      </c>
      <c r="F11" s="122">
        <f>BD_URSA!X14</f>
        <v>0.96</v>
      </c>
      <c r="G11" s="97">
        <f>IF(E11&gt;=$B$6,"","NO CUMPLE")</f>
      </c>
      <c r="H11" s="98"/>
      <c r="I11" s="110"/>
      <c r="J11" s="4"/>
      <c r="K11" s="4"/>
      <c r="L11" s="4"/>
      <c r="M11" s="4"/>
      <c r="N11" s="4"/>
      <c r="O11" s="66"/>
    </row>
    <row r="12" spans="1:15" ht="18" customHeight="1">
      <c r="A12" s="60" t="s">
        <v>138</v>
      </c>
      <c r="B12" s="70">
        <v>2</v>
      </c>
      <c r="C12" s="113"/>
      <c r="D12" s="117"/>
      <c r="E12" s="123"/>
      <c r="F12" s="123"/>
      <c r="G12" s="99"/>
      <c r="H12" s="100"/>
      <c r="I12" s="110"/>
      <c r="J12" s="4"/>
      <c r="K12" s="4"/>
      <c r="L12" s="4"/>
      <c r="M12" s="4"/>
      <c r="N12" s="4"/>
      <c r="O12" s="66"/>
    </row>
    <row r="13" spans="1:15" ht="18" customHeight="1">
      <c r="A13" s="60" t="s">
        <v>145</v>
      </c>
      <c r="B13" s="70">
        <v>2</v>
      </c>
      <c r="C13" s="113"/>
      <c r="D13" s="118"/>
      <c r="E13" s="124"/>
      <c r="F13" s="124"/>
      <c r="G13" s="101">
        <f>IF(E14&gt;=$B$6,"","NO CUMPLE")</f>
      </c>
      <c r="H13" s="102"/>
      <c r="I13" s="110"/>
      <c r="J13" s="4"/>
      <c r="K13" s="4"/>
      <c r="L13" s="4"/>
      <c r="M13" s="4"/>
      <c r="N13" s="4"/>
      <c r="O13" s="66"/>
    </row>
    <row r="14" spans="1:15" ht="18" customHeight="1">
      <c r="A14" s="60" t="s">
        <v>130</v>
      </c>
      <c r="B14" s="70">
        <v>2</v>
      </c>
      <c r="C14" s="114"/>
      <c r="D14" s="116" t="s">
        <v>151</v>
      </c>
      <c r="E14" s="122">
        <f>BD_URSA!W25</f>
        <v>0.8</v>
      </c>
      <c r="F14" s="122">
        <f>BD_URSA!X25</f>
        <v>0.71</v>
      </c>
      <c r="G14" s="97">
        <f>IF(E17&gt;=$B$6,"","NO CUMPLE")</f>
      </c>
      <c r="H14" s="98"/>
      <c r="I14" s="110"/>
      <c r="J14" s="4"/>
      <c r="K14" s="4"/>
      <c r="L14" s="4"/>
      <c r="M14" s="4"/>
      <c r="N14" s="4"/>
      <c r="O14" s="66"/>
    </row>
    <row r="15" spans="1:15" ht="18" customHeight="1">
      <c r="A15" s="4"/>
      <c r="B15" s="3"/>
      <c r="C15" s="114"/>
      <c r="D15" s="117"/>
      <c r="E15" s="123"/>
      <c r="F15" s="123"/>
      <c r="G15" s="99">
        <f>IF(E20&gt;=$B$6,"","NO CUMPLE")</f>
      </c>
      <c r="H15" s="100"/>
      <c r="I15" s="110"/>
      <c r="J15" s="4"/>
      <c r="K15" s="4"/>
      <c r="L15" s="4"/>
      <c r="M15" s="4"/>
      <c r="N15" s="4"/>
      <c r="O15" s="66"/>
    </row>
    <row r="16" spans="1:15" ht="18" customHeight="1">
      <c r="A16" s="4"/>
      <c r="B16" s="3"/>
      <c r="C16" s="114"/>
      <c r="D16" s="118"/>
      <c r="E16" s="124"/>
      <c r="F16" s="124"/>
      <c r="G16" s="101">
        <f>IF(E21&gt;=$B$6,"","NO CUMPLE")</f>
      </c>
      <c r="H16" s="102"/>
      <c r="I16" s="110"/>
      <c r="J16" s="4"/>
      <c r="K16" s="4"/>
      <c r="L16" s="4"/>
      <c r="M16" s="4"/>
      <c r="N16" s="4"/>
      <c r="O16" s="66"/>
    </row>
    <row r="17" spans="1:15" ht="17.25" customHeight="1">
      <c r="A17" s="4"/>
      <c r="B17" s="3"/>
      <c r="C17" s="114"/>
      <c r="D17" s="116" t="s">
        <v>248</v>
      </c>
      <c r="E17" s="122">
        <f>BD_URSA!W29</f>
        <v>0.69</v>
      </c>
      <c r="F17" s="122">
        <f>BD_URSA!X29</f>
        <v>0.8</v>
      </c>
      <c r="G17" s="97">
        <f>IF(E24&gt;=$B$6,"","NO CUMPLE")</f>
      </c>
      <c r="H17" s="98"/>
      <c r="I17" s="110"/>
      <c r="J17" s="4"/>
      <c r="K17" s="4"/>
      <c r="L17" s="4"/>
      <c r="M17" s="4"/>
      <c r="N17" s="4"/>
      <c r="O17" s="66"/>
    </row>
    <row r="18" spans="1:15" ht="17.25" customHeight="1">
      <c r="A18" s="4"/>
      <c r="B18" s="3"/>
      <c r="C18" s="114"/>
      <c r="D18" s="117"/>
      <c r="E18" s="123"/>
      <c r="F18" s="123"/>
      <c r="G18" s="99">
        <f>IF(E27&gt;=$B$6,"","NO CUMPLE")</f>
      </c>
      <c r="H18" s="100"/>
      <c r="I18" s="110"/>
      <c r="J18" s="4"/>
      <c r="K18" s="4"/>
      <c r="L18" s="4"/>
      <c r="M18" s="4"/>
      <c r="N18" s="4"/>
      <c r="O18" s="66"/>
    </row>
    <row r="19" spans="1:15" ht="17.25" customHeight="1">
      <c r="A19" s="4"/>
      <c r="B19" s="3"/>
      <c r="C19" s="115"/>
      <c r="D19" s="118"/>
      <c r="E19" s="124"/>
      <c r="F19" s="124"/>
      <c r="G19" s="101">
        <f>IF(E28&gt;=$B$6,"","NO CUMPLE")</f>
      </c>
      <c r="H19" s="102"/>
      <c r="I19" s="110"/>
      <c r="J19" s="4"/>
      <c r="K19" s="4"/>
      <c r="L19" s="4"/>
      <c r="M19" s="4"/>
      <c r="N19" s="4"/>
      <c r="O19" s="66"/>
    </row>
    <row r="20" spans="1:15" ht="17.25" customHeight="1">
      <c r="A20" s="4"/>
      <c r="B20" s="3"/>
      <c r="C20" s="89">
        <v>5</v>
      </c>
      <c r="D20" s="90" t="s">
        <v>180</v>
      </c>
      <c r="E20" s="91">
        <f>BD_URSA!W17</f>
        <v>0.69</v>
      </c>
      <c r="F20" s="91">
        <f>BD_URSA!X17</f>
        <v>1.06</v>
      </c>
      <c r="G20" s="103"/>
      <c r="H20" s="104"/>
      <c r="I20" s="110"/>
      <c r="J20" s="4"/>
      <c r="K20" s="4"/>
      <c r="L20" s="4"/>
      <c r="M20" s="4"/>
      <c r="N20" s="4"/>
      <c r="O20" s="66"/>
    </row>
    <row r="21" spans="1:15" ht="17.25" customHeight="1">
      <c r="A21" s="4"/>
      <c r="B21" s="3"/>
      <c r="C21" s="112">
        <v>6</v>
      </c>
      <c r="D21" s="116" t="s">
        <v>135</v>
      </c>
      <c r="E21" s="122">
        <f>BD_URSA!W20</f>
        <v>0.62</v>
      </c>
      <c r="F21" s="122">
        <f>BD_URSA!X20</f>
        <v>0.6</v>
      </c>
      <c r="G21" s="105"/>
      <c r="H21" s="98"/>
      <c r="I21" s="110"/>
      <c r="J21" s="4"/>
      <c r="K21" s="4"/>
      <c r="L21" s="4"/>
      <c r="M21" s="4"/>
      <c r="N21" s="4"/>
      <c r="O21" s="66"/>
    </row>
    <row r="22" spans="1:15" ht="17.25" customHeight="1">
      <c r="A22" s="4"/>
      <c r="B22" s="3"/>
      <c r="C22" s="113"/>
      <c r="D22" s="117"/>
      <c r="E22" s="123"/>
      <c r="F22" s="123"/>
      <c r="G22" s="106"/>
      <c r="H22" s="100"/>
      <c r="I22" s="110"/>
      <c r="J22" s="4"/>
      <c r="K22" s="4"/>
      <c r="L22" s="4"/>
      <c r="M22" s="4"/>
      <c r="N22" s="4"/>
      <c r="O22" s="66"/>
    </row>
    <row r="23" spans="1:15" ht="17.25" customHeight="1">
      <c r="A23" s="4"/>
      <c r="B23" s="3"/>
      <c r="C23" s="114"/>
      <c r="D23" s="118"/>
      <c r="E23" s="124"/>
      <c r="F23" s="124"/>
      <c r="G23" s="107"/>
      <c r="H23" s="102"/>
      <c r="I23" s="110"/>
      <c r="J23" s="4"/>
      <c r="K23" s="4"/>
      <c r="L23" s="4"/>
      <c r="M23" s="4"/>
      <c r="N23" s="4"/>
      <c r="O23" s="66"/>
    </row>
    <row r="24" spans="1:15" ht="17.25" customHeight="1">
      <c r="A24" s="4"/>
      <c r="B24" s="3"/>
      <c r="C24" s="114"/>
      <c r="D24" s="116" t="s">
        <v>271</v>
      </c>
      <c r="E24" s="122">
        <f>BD_URSA!W31</f>
        <v>0.82</v>
      </c>
      <c r="F24" s="122">
        <f>BD_URSA!X31</f>
        <v>0.32</v>
      </c>
      <c r="G24" s="105"/>
      <c r="H24" s="98"/>
      <c r="I24" s="110"/>
      <c r="J24" s="4"/>
      <c r="K24" s="4"/>
      <c r="L24" s="4"/>
      <c r="M24" s="4"/>
      <c r="N24" s="4"/>
      <c r="O24" s="66"/>
    </row>
    <row r="25" spans="1:15" ht="17.25" customHeight="1">
      <c r="A25" s="4"/>
      <c r="B25" s="3"/>
      <c r="C25" s="114"/>
      <c r="D25" s="117"/>
      <c r="E25" s="123"/>
      <c r="F25" s="123"/>
      <c r="G25" s="106"/>
      <c r="H25" s="100"/>
      <c r="I25" s="110"/>
      <c r="J25" s="4"/>
      <c r="K25" s="4"/>
      <c r="L25" s="4"/>
      <c r="M25" s="4"/>
      <c r="N25" s="4"/>
      <c r="O25" s="66"/>
    </row>
    <row r="26" spans="1:15" ht="17.25" customHeight="1">
      <c r="A26" s="4"/>
      <c r="B26" s="3"/>
      <c r="C26" s="115"/>
      <c r="D26" s="118"/>
      <c r="E26" s="124"/>
      <c r="F26" s="124"/>
      <c r="G26" s="107"/>
      <c r="H26" s="102"/>
      <c r="I26" s="110"/>
      <c r="J26" s="4"/>
      <c r="K26" s="4"/>
      <c r="L26" s="4"/>
      <c r="M26" s="4"/>
      <c r="N26" s="4"/>
      <c r="O26" s="66"/>
    </row>
    <row r="27" spans="1:15" ht="17.25" customHeight="1">
      <c r="A27" s="4"/>
      <c r="B27" s="3"/>
      <c r="C27" s="89">
        <v>7</v>
      </c>
      <c r="D27" s="90" t="s">
        <v>136</v>
      </c>
      <c r="E27" s="91">
        <f>BD_URSA!W23</f>
        <v>0.66</v>
      </c>
      <c r="F27" s="91">
        <f>BD_URSA!X23</f>
        <v>0.2</v>
      </c>
      <c r="G27" s="103"/>
      <c r="H27" s="104"/>
      <c r="I27" s="110"/>
      <c r="J27" s="4"/>
      <c r="K27" s="4"/>
      <c r="L27" s="4"/>
      <c r="M27" s="4"/>
      <c r="N27" s="4"/>
      <c r="O27" s="66"/>
    </row>
    <row r="28" spans="1:15" ht="17.25" customHeight="1">
      <c r="A28" s="5" t="s">
        <v>152</v>
      </c>
      <c r="B28" s="5"/>
      <c r="C28" s="92">
        <v>8</v>
      </c>
      <c r="D28" s="95" t="s">
        <v>179</v>
      </c>
      <c r="E28" s="96">
        <f>BD_URSA!W27</f>
        <v>0.81</v>
      </c>
      <c r="F28" s="96">
        <f>BD_URSA!X27</f>
        <v>0.09</v>
      </c>
      <c r="G28" s="103"/>
      <c r="H28" s="104"/>
      <c r="I28" s="111"/>
      <c r="J28" s="68"/>
      <c r="K28" s="68"/>
      <c r="L28" s="68"/>
      <c r="M28" s="68"/>
      <c r="N28" s="68"/>
      <c r="O28" s="69"/>
    </row>
    <row r="29" spans="1:15" ht="15.75" customHeight="1">
      <c r="A29" s="64" t="s">
        <v>159</v>
      </c>
      <c r="B29" s="3"/>
      <c r="C29" s="3"/>
      <c r="D29" s="61" t="s">
        <v>146</v>
      </c>
      <c r="E29" s="62"/>
      <c r="F29" s="63"/>
      <c r="G29" s="3"/>
      <c r="H29" s="3"/>
      <c r="I29" s="3"/>
      <c r="J29" s="3"/>
      <c r="K29" s="3"/>
      <c r="L29" s="3"/>
      <c r="M29" s="3"/>
      <c r="N29" s="3"/>
      <c r="O29" s="3"/>
    </row>
    <row r="30" spans="1:15" ht="15.75" customHeight="1">
      <c r="A30" s="64" t="s">
        <v>160</v>
      </c>
      <c r="B30" s="3"/>
      <c r="C30" s="3"/>
      <c r="D30" s="65" t="s">
        <v>147</v>
      </c>
      <c r="E30" s="4"/>
      <c r="F30" s="66"/>
      <c r="G30" s="3"/>
      <c r="H30" s="3"/>
      <c r="I30" s="3"/>
      <c r="J30" s="3"/>
      <c r="K30" s="3"/>
      <c r="L30" s="3"/>
      <c r="M30" s="3"/>
      <c r="N30" s="3"/>
      <c r="O30" s="3"/>
    </row>
    <row r="31" spans="1:15" ht="15.75" customHeight="1">
      <c r="A31" s="64" t="s">
        <v>161</v>
      </c>
      <c r="B31" s="3"/>
      <c r="C31" s="3"/>
      <c r="D31" s="65" t="s">
        <v>148</v>
      </c>
      <c r="E31" s="4"/>
      <c r="F31" s="66"/>
      <c r="G31" s="3"/>
      <c r="H31" s="3"/>
      <c r="I31" s="3"/>
      <c r="J31" s="3"/>
      <c r="K31" s="3"/>
      <c r="L31" s="3"/>
      <c r="M31" s="3"/>
      <c r="N31" s="3"/>
      <c r="O31" s="3"/>
    </row>
    <row r="32" spans="1:15" ht="15.75" customHeight="1">
      <c r="A32" s="64" t="s">
        <v>153</v>
      </c>
      <c r="B32" s="3"/>
      <c r="C32" s="3"/>
      <c r="D32" s="67" t="s">
        <v>242</v>
      </c>
      <c r="E32" s="68"/>
      <c r="F32" s="69"/>
      <c r="G32" s="3"/>
      <c r="H32" s="3"/>
      <c r="I32" s="3"/>
      <c r="J32" s="3"/>
      <c r="K32" s="3"/>
      <c r="L32" s="3"/>
      <c r="M32" s="3"/>
      <c r="N32" s="3"/>
      <c r="O32" s="3"/>
    </row>
    <row r="33" spans="1:15" ht="15.75" customHeight="1">
      <c r="A33" s="64" t="s">
        <v>157</v>
      </c>
      <c r="B33" s="3"/>
      <c r="C33" s="3"/>
      <c r="D33" s="3"/>
      <c r="E33" s="3"/>
      <c r="F33" s="3"/>
      <c r="G33" s="3"/>
      <c r="H33" s="3"/>
      <c r="I33" s="3"/>
      <c r="J33" s="3"/>
      <c r="K33" s="3"/>
      <c r="L33" s="3"/>
      <c r="M33" s="3"/>
      <c r="N33" s="3"/>
      <c r="O33" s="3"/>
    </row>
    <row r="34" spans="1:15" ht="15.75" customHeight="1">
      <c r="A34" s="64" t="s">
        <v>158</v>
      </c>
      <c r="B34" s="3"/>
      <c r="C34" s="3"/>
      <c r="D34" s="3"/>
      <c r="E34" s="3"/>
      <c r="F34" s="3"/>
      <c r="G34" s="3"/>
      <c r="H34" s="3"/>
      <c r="I34" s="3"/>
      <c r="J34" s="3"/>
      <c r="K34" s="3"/>
      <c r="L34" s="3"/>
      <c r="M34" s="3"/>
      <c r="N34" s="3"/>
      <c r="O34" s="3"/>
    </row>
    <row r="35" spans="1:15" ht="15.75" customHeight="1">
      <c r="A35" s="64" t="s">
        <v>249</v>
      </c>
      <c r="B35" s="3"/>
      <c r="C35" s="3"/>
      <c r="D35" s="3"/>
      <c r="E35" s="3"/>
      <c r="F35" s="3"/>
      <c r="G35" s="3"/>
      <c r="H35" s="3"/>
      <c r="I35" s="3"/>
      <c r="J35" s="3"/>
      <c r="K35" s="3"/>
      <c r="L35" s="3"/>
      <c r="M35" s="3"/>
      <c r="N35" s="3"/>
      <c r="O35" s="3"/>
    </row>
    <row r="36" spans="1:15" ht="15.75" customHeight="1">
      <c r="A36" s="64" t="s">
        <v>156</v>
      </c>
      <c r="B36" s="3"/>
      <c r="C36" s="3"/>
      <c r="D36" s="3"/>
      <c r="E36" s="3"/>
      <c r="F36" s="3"/>
      <c r="G36" s="3"/>
      <c r="H36" s="3"/>
      <c r="I36" s="3"/>
      <c r="J36" s="3"/>
      <c r="K36" s="3"/>
      <c r="L36" s="3"/>
      <c r="M36" s="3"/>
      <c r="N36" s="3"/>
      <c r="O36" s="3"/>
    </row>
    <row r="37" spans="1:15" ht="15.75" customHeight="1">
      <c r="A37" s="64" t="s">
        <v>155</v>
      </c>
      <c r="B37" s="3"/>
      <c r="C37" s="3"/>
      <c r="D37" s="3"/>
      <c r="E37" s="3"/>
      <c r="F37" s="3"/>
      <c r="G37" s="3"/>
      <c r="H37" s="3"/>
      <c r="I37" s="3"/>
      <c r="J37" s="3"/>
      <c r="K37" s="3"/>
      <c r="L37" s="3"/>
      <c r="M37" s="3"/>
      <c r="N37" s="3"/>
      <c r="O37" s="3"/>
    </row>
    <row r="38" spans="1:15" ht="15.75" customHeight="1">
      <c r="A38" s="64" t="s">
        <v>162</v>
      </c>
      <c r="B38" s="3"/>
      <c r="C38" s="3"/>
      <c r="D38" s="3"/>
      <c r="E38" s="3"/>
      <c r="F38" s="3"/>
      <c r="G38" s="3"/>
      <c r="H38" s="3"/>
      <c r="I38" s="3"/>
      <c r="J38" s="3"/>
      <c r="K38" s="3"/>
      <c r="L38" s="3"/>
      <c r="M38" s="3"/>
      <c r="N38" s="3"/>
      <c r="O38" s="3"/>
    </row>
    <row r="39" spans="1:15" ht="15.75" customHeight="1">
      <c r="A39" s="71" t="s">
        <v>217</v>
      </c>
      <c r="B39" s="3"/>
      <c r="C39" s="3"/>
      <c r="D39" s="3"/>
      <c r="E39" s="3"/>
      <c r="F39" s="3"/>
      <c r="G39" s="3"/>
      <c r="H39" s="3"/>
      <c r="I39" s="3"/>
      <c r="J39" s="3"/>
      <c r="K39" s="3"/>
      <c r="L39" s="3"/>
      <c r="M39" s="3"/>
      <c r="N39" s="3"/>
      <c r="O39" s="3"/>
    </row>
  </sheetData>
  <sheetProtection password="CC40" sheet="1" objects="1" scenarios="1"/>
  <mergeCells count="21">
    <mergeCell ref="D24:D26"/>
    <mergeCell ref="E24:E26"/>
    <mergeCell ref="E21:E23"/>
    <mergeCell ref="F21:F23"/>
    <mergeCell ref="F24:F26"/>
    <mergeCell ref="D11:D13"/>
    <mergeCell ref="E11:E13"/>
    <mergeCell ref="F11:F13"/>
    <mergeCell ref="D14:D16"/>
    <mergeCell ref="E14:E16"/>
    <mergeCell ref="F14:F16"/>
    <mergeCell ref="C21:C26"/>
    <mergeCell ref="D21:D23"/>
    <mergeCell ref="A1:H1"/>
    <mergeCell ref="A7:B7"/>
    <mergeCell ref="A2:H2"/>
    <mergeCell ref="A3:H3"/>
    <mergeCell ref="D17:D19"/>
    <mergeCell ref="E17:E19"/>
    <mergeCell ref="F17:F19"/>
    <mergeCell ref="C11:C19"/>
  </mergeCells>
  <conditionalFormatting sqref="E8:E28">
    <cfRule type="cellIs" priority="1" dxfId="1" operator="greaterThanOrEqual" stopIfTrue="1">
      <formula>$B$6</formula>
    </cfRule>
    <cfRule type="cellIs" priority="2" dxfId="0" operator="lessThan" stopIfTrue="1">
      <formula>$B$6</formula>
    </cfRule>
  </conditionalFormatting>
  <printOptions horizontalCentered="1" verticalCentered="1"/>
  <pageMargins left="0.1968503937007874" right="0.1968503937007874" top="0.8267716535433072" bottom="0.984251968503937" header="0" footer="0"/>
  <pageSetup fitToHeight="1" fitToWidth="1" horizontalDpi="600" verticalDpi="600" orientation="landscape" paperSize="9" scale="60" r:id="rId3"/>
  <drawing r:id="rId2"/>
  <legacyDrawing r:id="rId1"/>
</worksheet>
</file>

<file path=xl/worksheets/sheet5.xml><?xml version="1.0" encoding="utf-8"?>
<worksheet xmlns="http://schemas.openxmlformats.org/spreadsheetml/2006/main" xmlns:r="http://schemas.openxmlformats.org/officeDocument/2006/relationships">
  <dimension ref="A1:I42"/>
  <sheetViews>
    <sheetView zoomScalePageLayoutView="0" workbookViewId="0" topLeftCell="A13">
      <selection activeCell="A30" sqref="A30"/>
    </sheetView>
  </sheetViews>
  <sheetFormatPr defaultColWidth="11.421875" defaultRowHeight="12.75"/>
  <cols>
    <col min="1" max="1" width="31.57421875" style="23" customWidth="1"/>
    <col min="2" max="16384" width="11.421875" style="23" customWidth="1"/>
  </cols>
  <sheetData>
    <row r="1" spans="2:9" ht="15.75" thickBot="1">
      <c r="B1" s="24" t="s">
        <v>163</v>
      </c>
      <c r="C1" s="28"/>
      <c r="D1" s="28"/>
      <c r="E1" s="28"/>
      <c r="F1" s="28"/>
      <c r="G1" s="28"/>
      <c r="H1" s="28"/>
      <c r="I1" s="28"/>
    </row>
    <row r="2" spans="1:9" ht="14.25" customHeight="1">
      <c r="A2" s="20"/>
      <c r="B2" s="141"/>
      <c r="C2" s="142"/>
      <c r="D2" s="125" t="s">
        <v>90</v>
      </c>
      <c r="E2" s="126"/>
      <c r="F2" s="125" t="s">
        <v>90</v>
      </c>
      <c r="G2" s="126"/>
      <c r="H2" s="125" t="s">
        <v>90</v>
      </c>
      <c r="I2" s="126"/>
    </row>
    <row r="3" spans="1:9" ht="15" thickBot="1">
      <c r="A3" s="21"/>
      <c r="B3" s="143"/>
      <c r="C3" s="144"/>
      <c r="D3" s="135" t="s">
        <v>164</v>
      </c>
      <c r="E3" s="136"/>
      <c r="F3" s="135" t="s">
        <v>165</v>
      </c>
      <c r="G3" s="136"/>
      <c r="H3" s="135" t="s">
        <v>166</v>
      </c>
      <c r="I3" s="136"/>
    </row>
    <row r="4" spans="1:9" ht="19.5" thickBot="1">
      <c r="A4" s="21"/>
      <c r="B4" s="25" t="s">
        <v>167</v>
      </c>
      <c r="C4" s="26" t="s">
        <v>168</v>
      </c>
      <c r="D4" s="26" t="s">
        <v>169</v>
      </c>
      <c r="E4" s="27" t="s">
        <v>7</v>
      </c>
      <c r="F4" s="26" t="s">
        <v>169</v>
      </c>
      <c r="G4" s="27" t="s">
        <v>7</v>
      </c>
      <c r="H4" s="26" t="s">
        <v>169</v>
      </c>
      <c r="I4" s="27" t="s">
        <v>7</v>
      </c>
    </row>
    <row r="5" spans="1:9" ht="15.75" thickBot="1">
      <c r="A5" s="21"/>
      <c r="B5" s="25" t="s">
        <v>170</v>
      </c>
      <c r="C5" s="26" t="s">
        <v>171</v>
      </c>
      <c r="D5" s="26">
        <v>0.59</v>
      </c>
      <c r="E5" s="26">
        <v>0.34</v>
      </c>
      <c r="F5" s="26">
        <v>0.6</v>
      </c>
      <c r="G5" s="27">
        <v>0.25</v>
      </c>
      <c r="H5" s="26">
        <v>0.68</v>
      </c>
      <c r="I5" s="27">
        <v>0.18</v>
      </c>
    </row>
    <row r="6" spans="1:9" ht="15.75" thickBot="1">
      <c r="A6" s="21"/>
      <c r="B6" s="25" t="s">
        <v>172</v>
      </c>
      <c r="C6" s="26" t="s">
        <v>171</v>
      </c>
      <c r="D6" s="26">
        <v>0.58</v>
      </c>
      <c r="E6" s="26">
        <v>0.39</v>
      </c>
      <c r="F6" s="26">
        <v>0.6</v>
      </c>
      <c r="G6" s="27">
        <v>0.28</v>
      </c>
      <c r="H6" s="26">
        <v>0.68</v>
      </c>
      <c r="I6" s="29">
        <v>0.2</v>
      </c>
    </row>
    <row r="7" spans="1:9" ht="15.75" thickBot="1">
      <c r="A7" s="21"/>
      <c r="B7" s="25" t="s">
        <v>170</v>
      </c>
      <c r="C7" s="26" t="s">
        <v>173</v>
      </c>
      <c r="D7" s="26">
        <v>0.66</v>
      </c>
      <c r="E7" s="26">
        <v>0.31</v>
      </c>
      <c r="F7" s="26">
        <v>0.69</v>
      </c>
      <c r="G7" s="27">
        <v>0.22</v>
      </c>
      <c r="H7" s="26">
        <v>0.75</v>
      </c>
      <c r="I7" s="27">
        <v>0.16</v>
      </c>
    </row>
    <row r="8" spans="1:9" ht="15.75" thickBot="1">
      <c r="A8" s="21"/>
      <c r="B8" s="25" t="s">
        <v>172</v>
      </c>
      <c r="C8" s="26" t="s">
        <v>173</v>
      </c>
      <c r="D8" s="26">
        <v>0.65</v>
      </c>
      <c r="E8" s="26">
        <v>0.35</v>
      </c>
      <c r="F8" s="26">
        <v>0.68</v>
      </c>
      <c r="G8" s="27">
        <v>0.25</v>
      </c>
      <c r="H8" s="26">
        <v>0.75</v>
      </c>
      <c r="I8" s="27">
        <v>0.18</v>
      </c>
    </row>
    <row r="9" spans="1:9" ht="12.75">
      <c r="A9" s="21"/>
      <c r="B9" s="130" t="s">
        <v>174</v>
      </c>
      <c r="C9" s="131"/>
      <c r="D9" s="131"/>
      <c r="E9" s="132"/>
      <c r="F9" s="130" t="s">
        <v>177</v>
      </c>
      <c r="G9" s="131"/>
      <c r="H9" s="131"/>
      <c r="I9" s="132"/>
    </row>
    <row r="10" spans="1:9" ht="12.75">
      <c r="A10" s="21"/>
      <c r="B10" s="137" t="s">
        <v>175</v>
      </c>
      <c r="C10" s="138"/>
      <c r="D10" s="138"/>
      <c r="E10" s="139"/>
      <c r="F10" s="137"/>
      <c r="G10" s="140"/>
      <c r="H10" s="140"/>
      <c r="I10" s="139"/>
    </row>
    <row r="11" spans="1:9" ht="13.5" thickBot="1">
      <c r="A11" s="22"/>
      <c r="B11" s="127" t="s">
        <v>176</v>
      </c>
      <c r="C11" s="128"/>
      <c r="D11" s="128"/>
      <c r="E11" s="129"/>
      <c r="F11" s="127"/>
      <c r="G11" s="128"/>
      <c r="H11" s="128"/>
      <c r="I11" s="129"/>
    </row>
    <row r="12" spans="2:9" ht="15.75" thickBot="1">
      <c r="B12" s="24" t="s">
        <v>181</v>
      </c>
      <c r="C12" s="28"/>
      <c r="D12" s="28"/>
      <c r="E12" s="28"/>
      <c r="F12" s="28"/>
      <c r="G12" s="28"/>
      <c r="H12" s="28"/>
      <c r="I12" s="28"/>
    </row>
    <row r="13" spans="1:9" ht="14.25" customHeight="1">
      <c r="A13" s="20"/>
      <c r="B13" s="141"/>
      <c r="C13" s="142"/>
      <c r="D13" s="125" t="s">
        <v>90</v>
      </c>
      <c r="E13" s="126"/>
      <c r="F13" s="125" t="s">
        <v>90</v>
      </c>
      <c r="G13" s="126"/>
      <c r="H13" s="125" t="s">
        <v>90</v>
      </c>
      <c r="I13" s="126"/>
    </row>
    <row r="14" spans="1:9" ht="15" thickBot="1">
      <c r="A14" s="21"/>
      <c r="B14" s="143"/>
      <c r="C14" s="144"/>
      <c r="D14" s="135" t="s">
        <v>164</v>
      </c>
      <c r="E14" s="136"/>
      <c r="F14" s="135" t="s">
        <v>165</v>
      </c>
      <c r="G14" s="136"/>
      <c r="H14" s="135" t="s">
        <v>166</v>
      </c>
      <c r="I14" s="136"/>
    </row>
    <row r="15" spans="1:9" ht="19.5" thickBot="1">
      <c r="A15" s="21"/>
      <c r="B15" s="25" t="s">
        <v>167</v>
      </c>
      <c r="C15" s="26" t="s">
        <v>168</v>
      </c>
      <c r="D15" s="26" t="s">
        <v>169</v>
      </c>
      <c r="E15" s="27" t="s">
        <v>7</v>
      </c>
      <c r="F15" s="26" t="s">
        <v>169</v>
      </c>
      <c r="G15" s="27" t="s">
        <v>7</v>
      </c>
      <c r="H15" s="26" t="s">
        <v>169</v>
      </c>
      <c r="I15" s="27" t="s">
        <v>7</v>
      </c>
    </row>
    <row r="16" spans="1:9" ht="15.75" thickBot="1">
      <c r="A16" s="21"/>
      <c r="B16" s="25" t="s">
        <v>170</v>
      </c>
      <c r="C16" s="26" t="s">
        <v>171</v>
      </c>
      <c r="D16" s="26">
        <v>0.72</v>
      </c>
      <c r="E16" s="26">
        <v>0.07</v>
      </c>
      <c r="F16" s="26">
        <v>0.77</v>
      </c>
      <c r="G16" s="27">
        <v>0.03</v>
      </c>
      <c r="H16" s="26">
        <v>0.77</v>
      </c>
      <c r="I16" s="27">
        <v>0.03</v>
      </c>
    </row>
    <row r="17" spans="1:9" ht="15.75" thickBot="1">
      <c r="A17" s="21"/>
      <c r="B17" s="25" t="s">
        <v>172</v>
      </c>
      <c r="C17" s="26" t="s">
        <v>171</v>
      </c>
      <c r="D17" s="26">
        <v>0.72</v>
      </c>
      <c r="E17" s="26">
        <v>0.07</v>
      </c>
      <c r="F17" s="26">
        <v>0.77</v>
      </c>
      <c r="G17" s="27">
        <v>0.03</v>
      </c>
      <c r="H17" s="26">
        <v>0.77</v>
      </c>
      <c r="I17" s="27">
        <v>0.04</v>
      </c>
    </row>
    <row r="18" spans="1:9" ht="15.75" thickBot="1">
      <c r="A18" s="21"/>
      <c r="B18" s="25" t="s">
        <v>170</v>
      </c>
      <c r="C18" s="26" t="s">
        <v>173</v>
      </c>
      <c r="D18" s="26">
        <v>0.71</v>
      </c>
      <c r="E18" s="26">
        <v>0.07</v>
      </c>
      <c r="F18" s="26">
        <v>0.77</v>
      </c>
      <c r="G18" s="27">
        <v>0.03</v>
      </c>
      <c r="H18" s="26">
        <v>0.77</v>
      </c>
      <c r="I18" s="27">
        <v>0.04</v>
      </c>
    </row>
    <row r="19" spans="1:9" ht="15.75" thickBot="1">
      <c r="A19" s="21"/>
      <c r="B19" s="25" t="s">
        <v>172</v>
      </c>
      <c r="C19" s="26" t="s">
        <v>173</v>
      </c>
      <c r="D19" s="26">
        <v>0.71</v>
      </c>
      <c r="E19" s="26">
        <v>0.07</v>
      </c>
      <c r="F19" s="26">
        <v>0.77</v>
      </c>
      <c r="G19" s="27">
        <v>0.04</v>
      </c>
      <c r="H19" s="26">
        <v>0.77</v>
      </c>
      <c r="I19" s="27">
        <v>0.04</v>
      </c>
    </row>
    <row r="20" spans="1:9" ht="12.75">
      <c r="A20" s="21"/>
      <c r="B20" s="130" t="s">
        <v>174</v>
      </c>
      <c r="C20" s="131"/>
      <c r="D20" s="131"/>
      <c r="E20" s="132"/>
      <c r="F20" s="130" t="s">
        <v>177</v>
      </c>
      <c r="G20" s="131"/>
      <c r="H20" s="131"/>
      <c r="I20" s="132"/>
    </row>
    <row r="21" spans="1:9" ht="12.75">
      <c r="A21" s="21"/>
      <c r="B21" s="137" t="s">
        <v>175</v>
      </c>
      <c r="C21" s="138"/>
      <c r="D21" s="138"/>
      <c r="E21" s="139"/>
      <c r="F21" s="137"/>
      <c r="G21" s="140"/>
      <c r="H21" s="140"/>
      <c r="I21" s="139"/>
    </row>
    <row r="22" spans="1:9" ht="13.5" thickBot="1">
      <c r="A22" s="22"/>
      <c r="B22" s="127" t="s">
        <v>182</v>
      </c>
      <c r="C22" s="128"/>
      <c r="D22" s="128"/>
      <c r="E22" s="129"/>
      <c r="F22" s="127"/>
      <c r="G22" s="128"/>
      <c r="H22" s="128"/>
      <c r="I22" s="129"/>
    </row>
    <row r="23" spans="2:8" ht="15.75" thickBot="1">
      <c r="B23" s="24" t="s">
        <v>183</v>
      </c>
      <c r="C23" s="28"/>
      <c r="D23" s="28"/>
      <c r="E23" s="28"/>
      <c r="F23" s="28"/>
      <c r="G23" s="28"/>
      <c r="H23" s="28"/>
    </row>
    <row r="24" spans="1:8" ht="14.25" customHeight="1">
      <c r="A24" s="20"/>
      <c r="B24" s="133"/>
      <c r="C24" s="125" t="s">
        <v>90</v>
      </c>
      <c r="D24" s="126"/>
      <c r="E24" s="125" t="s">
        <v>90</v>
      </c>
      <c r="F24" s="126"/>
      <c r="G24" s="125" t="s">
        <v>90</v>
      </c>
      <c r="H24" s="126"/>
    </row>
    <row r="25" spans="1:8" ht="15" thickBot="1">
      <c r="A25" s="21"/>
      <c r="B25" s="134"/>
      <c r="C25" s="135" t="s">
        <v>184</v>
      </c>
      <c r="D25" s="136"/>
      <c r="E25" s="135" t="s">
        <v>165</v>
      </c>
      <c r="F25" s="136"/>
      <c r="G25" s="135" t="s">
        <v>166</v>
      </c>
      <c r="H25" s="136"/>
    </row>
    <row r="26" spans="1:8" ht="19.5" thickBot="1">
      <c r="A26" s="21"/>
      <c r="B26" s="25" t="s">
        <v>167</v>
      </c>
      <c r="C26" s="26" t="s">
        <v>169</v>
      </c>
      <c r="D26" s="27" t="s">
        <v>7</v>
      </c>
      <c r="E26" s="26" t="s">
        <v>169</v>
      </c>
      <c r="F26" s="27" t="s">
        <v>7</v>
      </c>
      <c r="G26" s="26" t="s">
        <v>169</v>
      </c>
      <c r="H26" s="27" t="s">
        <v>7</v>
      </c>
    </row>
    <row r="27" spans="1:8" ht="15.75" thickBot="1">
      <c r="A27" s="21"/>
      <c r="B27" s="25" t="s">
        <v>170</v>
      </c>
      <c r="C27" s="26">
        <v>0.74</v>
      </c>
      <c r="D27" s="26">
        <v>0.03</v>
      </c>
      <c r="E27" s="26">
        <v>0.56</v>
      </c>
      <c r="F27" s="27">
        <v>0.09</v>
      </c>
      <c r="G27" s="26">
        <v>0.62</v>
      </c>
      <c r="H27" s="27">
        <v>0.07</v>
      </c>
    </row>
    <row r="28" spans="1:8" ht="15.75" thickBot="1">
      <c r="A28" s="21"/>
      <c r="B28" s="25" t="s">
        <v>172</v>
      </c>
      <c r="C28" s="26">
        <v>0.74</v>
      </c>
      <c r="D28" s="26">
        <v>0.03</v>
      </c>
      <c r="E28" s="26">
        <v>0.57</v>
      </c>
      <c r="F28" s="27">
        <v>0.09</v>
      </c>
      <c r="G28" s="26">
        <v>0.63</v>
      </c>
      <c r="H28" s="27">
        <v>0.07</v>
      </c>
    </row>
    <row r="29" spans="1:8" ht="15.75" thickBot="1">
      <c r="A29" s="21"/>
      <c r="B29" s="25" t="s">
        <v>185</v>
      </c>
      <c r="C29" s="26">
        <v>0.74</v>
      </c>
      <c r="D29" s="26">
        <v>0.04</v>
      </c>
      <c r="E29" s="26">
        <v>0.59</v>
      </c>
      <c r="F29" s="27">
        <v>0.09</v>
      </c>
      <c r="G29" s="26">
        <v>0.64</v>
      </c>
      <c r="H29" s="27">
        <v>0.07</v>
      </c>
    </row>
    <row r="30" spans="1:8" ht="15.75" thickBot="1">
      <c r="A30" s="21"/>
      <c r="B30" s="25" t="s">
        <v>186</v>
      </c>
      <c r="C30" s="26">
        <v>0.74</v>
      </c>
      <c r="D30" s="26">
        <v>0.04</v>
      </c>
      <c r="E30" s="26">
        <v>0.59</v>
      </c>
      <c r="F30" s="27">
        <v>0.09</v>
      </c>
      <c r="G30" s="26">
        <v>0.64</v>
      </c>
      <c r="H30" s="27">
        <v>0.07</v>
      </c>
    </row>
    <row r="31" spans="1:8" ht="12.75">
      <c r="A31" s="21"/>
      <c r="B31" s="130" t="s">
        <v>174</v>
      </c>
      <c r="C31" s="131"/>
      <c r="D31" s="132"/>
      <c r="E31" s="130" t="s">
        <v>182</v>
      </c>
      <c r="F31" s="131"/>
      <c r="G31" s="131"/>
      <c r="H31" s="132"/>
    </row>
    <row r="32" spans="1:8" ht="13.5" thickBot="1">
      <c r="A32" s="22"/>
      <c r="B32" s="127" t="s">
        <v>175</v>
      </c>
      <c r="C32" s="128"/>
      <c r="D32" s="129"/>
      <c r="E32" s="127" t="s">
        <v>177</v>
      </c>
      <c r="F32" s="128"/>
      <c r="G32" s="128"/>
      <c r="H32" s="129"/>
    </row>
    <row r="33" spans="2:8" ht="15.75" thickBot="1">
      <c r="B33" s="24" t="s">
        <v>187</v>
      </c>
      <c r="C33" s="28"/>
      <c r="D33" s="28"/>
      <c r="E33" s="28"/>
      <c r="F33" s="28"/>
      <c r="G33" s="28"/>
      <c r="H33" s="28"/>
    </row>
    <row r="34" spans="1:8" ht="14.25" customHeight="1">
      <c r="A34" s="20"/>
      <c r="B34" s="133"/>
      <c r="C34" s="125" t="s">
        <v>188</v>
      </c>
      <c r="D34" s="126"/>
      <c r="E34" s="125" t="s">
        <v>90</v>
      </c>
      <c r="F34" s="126"/>
      <c r="G34" s="125" t="s">
        <v>90</v>
      </c>
      <c r="H34" s="126"/>
    </row>
    <row r="35" spans="1:8" ht="14.25" customHeight="1" thickBot="1">
      <c r="A35" s="21"/>
      <c r="B35" s="134"/>
      <c r="C35" s="135" t="s">
        <v>164</v>
      </c>
      <c r="D35" s="136"/>
      <c r="E35" s="135" t="s">
        <v>165</v>
      </c>
      <c r="F35" s="136"/>
      <c r="G35" s="135" t="s">
        <v>166</v>
      </c>
      <c r="H35" s="136"/>
    </row>
    <row r="36" spans="1:8" ht="15" customHeight="1" thickBot="1">
      <c r="A36" s="21"/>
      <c r="B36" s="25" t="s">
        <v>167</v>
      </c>
      <c r="C36" s="26" t="s">
        <v>169</v>
      </c>
      <c r="D36" s="27" t="s">
        <v>7</v>
      </c>
      <c r="E36" s="26" t="s">
        <v>169</v>
      </c>
      <c r="F36" s="27" t="s">
        <v>7</v>
      </c>
      <c r="G36" s="26" t="s">
        <v>169</v>
      </c>
      <c r="H36" s="27" t="s">
        <v>7</v>
      </c>
    </row>
    <row r="37" spans="1:8" ht="15.75" thickBot="1">
      <c r="A37" s="21"/>
      <c r="B37" s="25" t="s">
        <v>170</v>
      </c>
      <c r="C37" s="26">
        <v>0.81</v>
      </c>
      <c r="D37" s="26">
        <v>0.05</v>
      </c>
      <c r="E37" s="26">
        <v>0.8</v>
      </c>
      <c r="F37" s="27">
        <v>0.05</v>
      </c>
      <c r="G37" s="26">
        <v>0.8</v>
      </c>
      <c r="H37" s="27">
        <v>0.05</v>
      </c>
    </row>
    <row r="38" spans="1:8" ht="15.75" thickBot="1">
      <c r="A38" s="21"/>
      <c r="B38" s="25" t="s">
        <v>172</v>
      </c>
      <c r="C38" s="30">
        <v>0.8</v>
      </c>
      <c r="D38" s="26">
        <v>0.07</v>
      </c>
      <c r="E38" s="26">
        <v>0.8</v>
      </c>
      <c r="F38" s="27">
        <v>0.08</v>
      </c>
      <c r="G38" s="26">
        <v>0.8</v>
      </c>
      <c r="H38" s="27">
        <v>0.07</v>
      </c>
    </row>
    <row r="39" spans="1:8" ht="15.75" thickBot="1">
      <c r="A39" s="21"/>
      <c r="B39" s="25" t="s">
        <v>185</v>
      </c>
      <c r="C39" s="26">
        <v>0.79</v>
      </c>
      <c r="D39" s="26">
        <v>0.12</v>
      </c>
      <c r="E39" s="26">
        <v>0.79</v>
      </c>
      <c r="F39" s="27">
        <v>0.13</v>
      </c>
      <c r="G39" s="26">
        <v>0.8</v>
      </c>
      <c r="H39" s="27">
        <v>0.12</v>
      </c>
    </row>
    <row r="40" spans="1:8" ht="15.75" thickBot="1">
      <c r="A40" s="21"/>
      <c r="B40" s="25" t="s">
        <v>186</v>
      </c>
      <c r="C40" s="26">
        <v>0.79</v>
      </c>
      <c r="D40" s="26">
        <v>0.15</v>
      </c>
      <c r="E40" s="26">
        <v>0.79</v>
      </c>
      <c r="F40" s="27">
        <v>0.16</v>
      </c>
      <c r="G40" s="26">
        <v>0.8</v>
      </c>
      <c r="H40" s="27">
        <v>0.15</v>
      </c>
    </row>
    <row r="41" spans="1:8" ht="12.75">
      <c r="A41" s="21"/>
      <c r="B41" s="130" t="s">
        <v>189</v>
      </c>
      <c r="C41" s="131"/>
      <c r="D41" s="132"/>
      <c r="E41" s="130" t="s">
        <v>182</v>
      </c>
      <c r="F41" s="131"/>
      <c r="G41" s="131"/>
      <c r="H41" s="132"/>
    </row>
    <row r="42" spans="1:8" ht="12.75" customHeight="1" thickBot="1">
      <c r="A42" s="22"/>
      <c r="B42" s="127" t="s">
        <v>175</v>
      </c>
      <c r="C42" s="128"/>
      <c r="D42" s="129"/>
      <c r="E42" s="127" t="s">
        <v>177</v>
      </c>
      <c r="F42" s="128"/>
      <c r="G42" s="128"/>
      <c r="H42" s="129"/>
    </row>
    <row r="43" ht="13.5" customHeight="1"/>
  </sheetData>
  <sheetProtection password="CC40" sheet="1" objects="1" scenarios="1"/>
  <mergeCells count="44">
    <mergeCell ref="H2:I2"/>
    <mergeCell ref="H3:I3"/>
    <mergeCell ref="B9:E9"/>
    <mergeCell ref="B10:E10"/>
    <mergeCell ref="B2:C3"/>
    <mergeCell ref="D2:E2"/>
    <mergeCell ref="D3:E3"/>
    <mergeCell ref="F2:G2"/>
    <mergeCell ref="F3:G3"/>
    <mergeCell ref="B11:E11"/>
    <mergeCell ref="F9:I11"/>
    <mergeCell ref="H13:I13"/>
    <mergeCell ref="H14:I14"/>
    <mergeCell ref="B13:C14"/>
    <mergeCell ref="D13:E13"/>
    <mergeCell ref="D14:E14"/>
    <mergeCell ref="F13:G13"/>
    <mergeCell ref="F14:G14"/>
    <mergeCell ref="E25:F25"/>
    <mergeCell ref="B20:E20"/>
    <mergeCell ref="B21:E21"/>
    <mergeCell ref="B22:E22"/>
    <mergeCell ref="F20:I22"/>
    <mergeCell ref="G24:H24"/>
    <mergeCell ref="G25:H25"/>
    <mergeCell ref="B24:B25"/>
    <mergeCell ref="C24:D24"/>
    <mergeCell ref="C25:D25"/>
    <mergeCell ref="B31:D31"/>
    <mergeCell ref="B32:D32"/>
    <mergeCell ref="E31:H31"/>
    <mergeCell ref="E32:H32"/>
    <mergeCell ref="C35:D35"/>
    <mergeCell ref="E35:F35"/>
    <mergeCell ref="E24:F24"/>
    <mergeCell ref="B42:D42"/>
    <mergeCell ref="E42:H42"/>
    <mergeCell ref="B41:D41"/>
    <mergeCell ref="E41:H41"/>
    <mergeCell ref="B34:B35"/>
    <mergeCell ref="C34:D34"/>
    <mergeCell ref="E34:F34"/>
    <mergeCell ref="G34:H34"/>
    <mergeCell ref="G35:H35"/>
  </mergeCells>
  <printOptions/>
  <pageMargins left="0.75" right="0.75" top="1" bottom="1"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D6"/>
  <sheetViews>
    <sheetView zoomScalePageLayoutView="0" workbookViewId="0" topLeftCell="A1">
      <selection activeCell="A9" sqref="A9"/>
    </sheetView>
  </sheetViews>
  <sheetFormatPr defaultColWidth="11.421875" defaultRowHeight="12.75"/>
  <cols>
    <col min="1" max="1" width="28.28125" style="31" customWidth="1"/>
    <col min="2" max="2" width="22.7109375" style="31" customWidth="1"/>
    <col min="3" max="3" width="13.7109375" style="31" customWidth="1"/>
    <col min="4" max="4" width="13.421875" style="31" customWidth="1"/>
    <col min="5" max="16384" width="11.421875" style="31" customWidth="1"/>
  </cols>
  <sheetData>
    <row r="1" ht="15.75" thickBot="1">
      <c r="B1" s="32" t="s">
        <v>193</v>
      </c>
    </row>
    <row r="2" spans="1:4" ht="19.5" thickBot="1">
      <c r="A2" s="33"/>
      <c r="B2" s="34"/>
      <c r="C2" s="35" t="s">
        <v>169</v>
      </c>
      <c r="D2" s="36" t="s">
        <v>7</v>
      </c>
    </row>
    <row r="3" spans="1:4" ht="19.5" thickBot="1">
      <c r="A3" s="37"/>
      <c r="B3" s="38" t="s">
        <v>190</v>
      </c>
      <c r="C3" s="39">
        <v>0.28</v>
      </c>
      <c r="D3" s="39">
        <v>1.86</v>
      </c>
    </row>
    <row r="4" spans="1:4" ht="19.5" thickBot="1">
      <c r="A4" s="37"/>
      <c r="B4" s="38" t="s">
        <v>191</v>
      </c>
      <c r="C4" s="39">
        <v>0.64</v>
      </c>
      <c r="D4" s="39">
        <v>0.55</v>
      </c>
    </row>
    <row r="5" spans="1:4" ht="19.5" thickBot="1">
      <c r="A5" s="40"/>
      <c r="B5" s="38" t="s">
        <v>192</v>
      </c>
      <c r="C5" s="39">
        <v>0.67</v>
      </c>
      <c r="D5" s="39">
        <v>0.4</v>
      </c>
    </row>
    <row r="6" ht="14.25">
      <c r="B6" s="41"/>
    </row>
  </sheetData>
  <sheetProtection password="CC40" sheet="1" objects="1" scenarios="1"/>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1:P35"/>
  <sheetViews>
    <sheetView zoomScalePageLayoutView="0" workbookViewId="0" topLeftCell="A4">
      <selection activeCell="A1" sqref="A1:IV16384"/>
    </sheetView>
  </sheetViews>
  <sheetFormatPr defaultColWidth="11.421875" defaultRowHeight="12.75"/>
  <cols>
    <col min="1" max="1" width="32.8515625" style="31" customWidth="1"/>
    <col min="2" max="2" width="13.421875" style="31" customWidth="1"/>
    <col min="3" max="3" width="14.00390625" style="31" customWidth="1"/>
    <col min="4" max="4" width="10.00390625" style="31" customWidth="1"/>
    <col min="5" max="5" width="9.57421875" style="31" customWidth="1"/>
    <col min="6" max="6" width="9.140625" style="31" customWidth="1"/>
    <col min="7" max="7" width="10.8515625" style="31" customWidth="1"/>
    <col min="8" max="9" width="9.28125" style="31" customWidth="1"/>
    <col min="10" max="10" width="9.00390625" style="31" customWidth="1"/>
    <col min="11" max="11" width="9.57421875" style="31" customWidth="1"/>
    <col min="12" max="13" width="8.8515625" style="31" customWidth="1"/>
    <col min="14" max="14" width="8.00390625" style="31" customWidth="1"/>
    <col min="15" max="15" width="9.140625" style="31" customWidth="1"/>
    <col min="16" max="16" width="8.8515625" style="31" customWidth="1"/>
    <col min="17" max="16384" width="11.421875" style="31" customWidth="1"/>
  </cols>
  <sheetData>
    <row r="1" spans="2:3" ht="15.75" thickBot="1">
      <c r="B1" s="32" t="s">
        <v>194</v>
      </c>
      <c r="C1" s="42"/>
    </row>
    <row r="2" spans="1:16" ht="14.25" customHeight="1">
      <c r="A2" s="33"/>
      <c r="B2" s="171"/>
      <c r="C2" s="172"/>
      <c r="D2" s="156" t="s">
        <v>90</v>
      </c>
      <c r="E2" s="157"/>
      <c r="F2" s="157"/>
      <c r="G2" s="157"/>
      <c r="H2" s="157"/>
      <c r="I2" s="43"/>
      <c r="J2" s="43"/>
      <c r="K2" s="156" t="s">
        <v>90</v>
      </c>
      <c r="L2" s="157"/>
      <c r="M2" s="157"/>
      <c r="N2" s="157"/>
      <c r="O2" s="44"/>
      <c r="P2" s="45"/>
    </row>
    <row r="3" spans="1:16" ht="15" thickBot="1">
      <c r="A3" s="37"/>
      <c r="B3" s="173"/>
      <c r="C3" s="174"/>
      <c r="D3" s="159" t="s">
        <v>165</v>
      </c>
      <c r="E3" s="160"/>
      <c r="F3" s="160"/>
      <c r="G3" s="160"/>
      <c r="H3" s="160"/>
      <c r="I3" s="46"/>
      <c r="J3" s="46"/>
      <c r="K3" s="159" t="s">
        <v>166</v>
      </c>
      <c r="L3" s="160"/>
      <c r="M3" s="160"/>
      <c r="N3" s="160"/>
      <c r="O3" s="47"/>
      <c r="P3" s="48"/>
    </row>
    <row r="4" spans="1:16" ht="18.75" customHeight="1">
      <c r="A4" s="37"/>
      <c r="B4" s="173"/>
      <c r="C4" s="175"/>
      <c r="D4" s="163" t="s">
        <v>195</v>
      </c>
      <c r="E4" s="164"/>
      <c r="F4" s="163" t="s">
        <v>195</v>
      </c>
      <c r="G4" s="178"/>
      <c r="H4" s="164"/>
      <c r="I4" s="163" t="s">
        <v>195</v>
      </c>
      <c r="J4" s="164"/>
      <c r="K4" s="163" t="s">
        <v>195</v>
      </c>
      <c r="L4" s="164"/>
      <c r="M4" s="163" t="s">
        <v>195</v>
      </c>
      <c r="N4" s="164"/>
      <c r="O4" s="163" t="s">
        <v>195</v>
      </c>
      <c r="P4" s="164"/>
    </row>
    <row r="5" spans="1:16" ht="16.5" customHeight="1" thickBot="1">
      <c r="A5" s="37"/>
      <c r="B5" s="176"/>
      <c r="C5" s="177"/>
      <c r="D5" s="159">
        <v>0</v>
      </c>
      <c r="E5" s="161"/>
      <c r="F5" s="159" t="s">
        <v>196</v>
      </c>
      <c r="G5" s="160"/>
      <c r="H5" s="161"/>
      <c r="I5" s="159" t="s">
        <v>200</v>
      </c>
      <c r="J5" s="161"/>
      <c r="K5" s="159">
        <v>0</v>
      </c>
      <c r="L5" s="161"/>
      <c r="M5" s="159" t="s">
        <v>196</v>
      </c>
      <c r="N5" s="161"/>
      <c r="O5" s="159" t="s">
        <v>200</v>
      </c>
      <c r="P5" s="161"/>
    </row>
    <row r="6" spans="1:16" ht="19.5" thickBot="1">
      <c r="A6" s="37"/>
      <c r="B6" s="49" t="s">
        <v>167</v>
      </c>
      <c r="C6" s="39" t="s">
        <v>168</v>
      </c>
      <c r="D6" s="39" t="s">
        <v>169</v>
      </c>
      <c r="E6" s="50" t="s">
        <v>7</v>
      </c>
      <c r="F6" s="145" t="s">
        <v>169</v>
      </c>
      <c r="G6" s="146"/>
      <c r="H6" s="50" t="s">
        <v>7</v>
      </c>
      <c r="I6" s="49" t="s">
        <v>169</v>
      </c>
      <c r="J6" s="50" t="s">
        <v>7</v>
      </c>
      <c r="K6" s="39" t="s">
        <v>169</v>
      </c>
      <c r="L6" s="50" t="s">
        <v>7</v>
      </c>
      <c r="M6" s="39" t="s">
        <v>169</v>
      </c>
      <c r="N6" s="50" t="s">
        <v>7</v>
      </c>
      <c r="O6" s="49" t="s">
        <v>169</v>
      </c>
      <c r="P6" s="50" t="s">
        <v>7</v>
      </c>
    </row>
    <row r="7" spans="1:16" ht="15" thickBot="1">
      <c r="A7" s="37"/>
      <c r="B7" s="49" t="s">
        <v>170</v>
      </c>
      <c r="C7" s="39" t="s">
        <v>171</v>
      </c>
      <c r="D7" s="39">
        <v>0.68</v>
      </c>
      <c r="E7" s="39">
        <v>0.88</v>
      </c>
      <c r="F7" s="145">
        <v>0.84</v>
      </c>
      <c r="G7" s="146"/>
      <c r="H7" s="39">
        <v>0.25</v>
      </c>
      <c r="I7" s="49">
        <v>0.89</v>
      </c>
      <c r="J7" s="39">
        <v>0.09</v>
      </c>
      <c r="K7" s="39">
        <v>0.71</v>
      </c>
      <c r="L7" s="39">
        <v>0.78</v>
      </c>
      <c r="M7" s="39">
        <v>0.84</v>
      </c>
      <c r="N7" s="39">
        <v>0.24</v>
      </c>
      <c r="O7" s="49">
        <v>0.9</v>
      </c>
      <c r="P7" s="39">
        <v>0.09</v>
      </c>
    </row>
    <row r="8" spans="1:16" ht="15" thickBot="1">
      <c r="A8" s="37"/>
      <c r="B8" s="49" t="s">
        <v>172</v>
      </c>
      <c r="C8" s="39" t="s">
        <v>171</v>
      </c>
      <c r="D8" s="39">
        <v>0.69</v>
      </c>
      <c r="E8" s="39">
        <v>0.84</v>
      </c>
      <c r="F8" s="145">
        <v>0.83</v>
      </c>
      <c r="G8" s="146"/>
      <c r="H8" s="39">
        <v>0.28</v>
      </c>
      <c r="I8" s="49">
        <v>0.89</v>
      </c>
      <c r="J8" s="39">
        <v>0.11</v>
      </c>
      <c r="K8" s="39">
        <v>0.72</v>
      </c>
      <c r="L8" s="39">
        <v>0.76</v>
      </c>
      <c r="M8" s="39">
        <v>0.84</v>
      </c>
      <c r="N8" s="39">
        <v>0.26</v>
      </c>
      <c r="O8" s="49">
        <v>0.89</v>
      </c>
      <c r="P8" s="39">
        <v>0.11</v>
      </c>
    </row>
    <row r="9" spans="1:16" ht="15" thickBot="1">
      <c r="A9" s="37"/>
      <c r="B9" s="49" t="s">
        <v>170</v>
      </c>
      <c r="C9" s="39" t="s">
        <v>173</v>
      </c>
      <c r="D9" s="39">
        <v>0.71</v>
      </c>
      <c r="E9" s="39">
        <v>0.83</v>
      </c>
      <c r="F9" s="145">
        <v>0.84</v>
      </c>
      <c r="G9" s="146"/>
      <c r="H9" s="39">
        <v>0.25</v>
      </c>
      <c r="I9" s="49">
        <v>0.89</v>
      </c>
      <c r="J9" s="39">
        <v>0.1</v>
      </c>
      <c r="K9" s="39">
        <v>0.73</v>
      </c>
      <c r="L9" s="39">
        <v>0.74</v>
      </c>
      <c r="M9" s="39">
        <v>0.85</v>
      </c>
      <c r="N9" s="39">
        <v>0.24</v>
      </c>
      <c r="O9" s="49">
        <v>0.9</v>
      </c>
      <c r="P9" s="39">
        <v>0.1</v>
      </c>
    </row>
    <row r="10" spans="1:16" ht="15" thickBot="1">
      <c r="A10" s="37"/>
      <c r="B10" s="49" t="s">
        <v>172</v>
      </c>
      <c r="C10" s="39" t="s">
        <v>173</v>
      </c>
      <c r="D10" s="39">
        <v>0.71</v>
      </c>
      <c r="E10" s="39">
        <v>0.79</v>
      </c>
      <c r="F10" s="145">
        <v>0.84</v>
      </c>
      <c r="G10" s="170"/>
      <c r="H10" s="51">
        <v>0.27</v>
      </c>
      <c r="I10" s="52">
        <v>0.89</v>
      </c>
      <c r="J10" s="51">
        <v>0.12</v>
      </c>
      <c r="K10" s="51">
        <v>0.74</v>
      </c>
      <c r="L10" s="51">
        <v>0.71</v>
      </c>
      <c r="M10" s="51">
        <v>0.85</v>
      </c>
      <c r="N10" s="51">
        <v>0.25</v>
      </c>
      <c r="O10" s="52">
        <v>0.89</v>
      </c>
      <c r="P10" s="51">
        <v>0.12</v>
      </c>
    </row>
    <row r="11" spans="1:16" ht="12.75">
      <c r="A11" s="37"/>
      <c r="B11" s="147" t="s">
        <v>197</v>
      </c>
      <c r="C11" s="151"/>
      <c r="D11" s="151"/>
      <c r="E11" s="151"/>
      <c r="F11" s="151"/>
      <c r="G11" s="147" t="s">
        <v>182</v>
      </c>
      <c r="H11" s="151"/>
      <c r="I11" s="151"/>
      <c r="J11" s="151"/>
      <c r="K11" s="151"/>
      <c r="L11" s="151"/>
      <c r="M11" s="44"/>
      <c r="N11" s="44"/>
      <c r="O11" s="44"/>
      <c r="P11" s="45"/>
    </row>
    <row r="12" spans="1:16" ht="12.75">
      <c r="A12" s="37"/>
      <c r="B12" s="168" t="s">
        <v>198</v>
      </c>
      <c r="C12" s="169"/>
      <c r="D12" s="169"/>
      <c r="E12" s="169"/>
      <c r="F12" s="169"/>
      <c r="G12" s="168" t="s">
        <v>199</v>
      </c>
      <c r="H12" s="169"/>
      <c r="I12" s="169"/>
      <c r="J12" s="169"/>
      <c r="K12" s="169"/>
      <c r="L12" s="169"/>
      <c r="M12" s="53"/>
      <c r="N12" s="53"/>
      <c r="O12" s="53"/>
      <c r="P12" s="54"/>
    </row>
    <row r="13" spans="1:16" ht="13.5" thickBot="1">
      <c r="A13" s="40"/>
      <c r="B13" s="149" t="s">
        <v>175</v>
      </c>
      <c r="C13" s="152"/>
      <c r="D13" s="152"/>
      <c r="E13" s="152"/>
      <c r="F13" s="152"/>
      <c r="G13" s="149"/>
      <c r="H13" s="152"/>
      <c r="I13" s="152"/>
      <c r="J13" s="152"/>
      <c r="K13" s="152"/>
      <c r="L13" s="152"/>
      <c r="M13" s="47"/>
      <c r="N13" s="47"/>
      <c r="O13" s="47"/>
      <c r="P13" s="48"/>
    </row>
    <row r="14" spans="2:7" ht="15.75" thickBot="1">
      <c r="B14" s="32" t="s">
        <v>201</v>
      </c>
      <c r="C14" s="42"/>
      <c r="D14" s="42"/>
      <c r="E14" s="42"/>
      <c r="F14" s="42"/>
      <c r="G14" s="42"/>
    </row>
    <row r="15" spans="1:7" ht="14.25" customHeight="1">
      <c r="A15" s="33"/>
      <c r="B15" s="165"/>
      <c r="C15" s="156" t="s">
        <v>90</v>
      </c>
      <c r="D15" s="157"/>
      <c r="E15" s="158"/>
      <c r="F15" s="156" t="s">
        <v>90</v>
      </c>
      <c r="G15" s="158"/>
    </row>
    <row r="16" spans="1:7" ht="15" thickBot="1">
      <c r="A16" s="37"/>
      <c r="B16" s="166"/>
      <c r="C16" s="159" t="s">
        <v>165</v>
      </c>
      <c r="D16" s="160"/>
      <c r="E16" s="161"/>
      <c r="F16" s="159" t="s">
        <v>166</v>
      </c>
      <c r="G16" s="161"/>
    </row>
    <row r="17" spans="1:7" ht="17.25" customHeight="1" thickBot="1">
      <c r="A17" s="37"/>
      <c r="B17" s="167"/>
      <c r="C17" s="145" t="s">
        <v>202</v>
      </c>
      <c r="D17" s="162"/>
      <c r="E17" s="146"/>
      <c r="F17" s="145" t="s">
        <v>202</v>
      </c>
      <c r="G17" s="146"/>
    </row>
    <row r="18" spans="1:7" ht="18.75" customHeight="1" thickBot="1">
      <c r="A18" s="37"/>
      <c r="B18" s="49" t="s">
        <v>167</v>
      </c>
      <c r="C18" s="145" t="s">
        <v>169</v>
      </c>
      <c r="D18" s="146"/>
      <c r="E18" s="50" t="s">
        <v>7</v>
      </c>
      <c r="F18" s="39" t="s">
        <v>169</v>
      </c>
      <c r="G18" s="50" t="s">
        <v>7</v>
      </c>
    </row>
    <row r="19" spans="1:7" ht="15" thickBot="1">
      <c r="A19" s="37"/>
      <c r="B19" s="49" t="s">
        <v>170</v>
      </c>
      <c r="C19" s="145">
        <v>0.84</v>
      </c>
      <c r="D19" s="146"/>
      <c r="E19" s="39">
        <v>0.18</v>
      </c>
      <c r="F19" s="39">
        <v>0.85</v>
      </c>
      <c r="G19" s="39">
        <v>0.2</v>
      </c>
    </row>
    <row r="20" spans="1:7" ht="15" thickBot="1">
      <c r="A20" s="37"/>
      <c r="B20" s="49" t="s">
        <v>172</v>
      </c>
      <c r="C20" s="145">
        <v>0.84</v>
      </c>
      <c r="D20" s="146"/>
      <c r="E20" s="39">
        <v>0.16</v>
      </c>
      <c r="F20" s="39">
        <v>0.84</v>
      </c>
      <c r="G20" s="39">
        <v>0.15</v>
      </c>
    </row>
    <row r="21" spans="1:7" ht="15" thickBot="1">
      <c r="A21" s="37"/>
      <c r="B21" s="49" t="s">
        <v>185</v>
      </c>
      <c r="C21" s="145">
        <v>0.84</v>
      </c>
      <c r="D21" s="146"/>
      <c r="E21" s="39">
        <v>0.1</v>
      </c>
      <c r="F21" s="39">
        <v>0.84</v>
      </c>
      <c r="G21" s="39">
        <v>0.13</v>
      </c>
    </row>
    <row r="22" spans="1:7" ht="15" thickBot="1">
      <c r="A22" s="37"/>
      <c r="B22" s="49" t="s">
        <v>186</v>
      </c>
      <c r="C22" s="145">
        <v>0.84</v>
      </c>
      <c r="D22" s="146"/>
      <c r="E22" s="39">
        <v>0.07</v>
      </c>
      <c r="F22" s="39">
        <v>0.84</v>
      </c>
      <c r="G22" s="39">
        <v>0.09</v>
      </c>
    </row>
    <row r="23" spans="1:7" ht="12" customHeight="1">
      <c r="A23" s="37"/>
      <c r="B23" s="147" t="s">
        <v>197</v>
      </c>
      <c r="C23" s="148"/>
      <c r="D23" s="147" t="s">
        <v>182</v>
      </c>
      <c r="E23" s="151"/>
      <c r="F23" s="151"/>
      <c r="G23" s="148"/>
    </row>
    <row r="24" spans="1:7" ht="12" customHeight="1" thickBot="1">
      <c r="A24" s="40"/>
      <c r="B24" s="149" t="s">
        <v>175</v>
      </c>
      <c r="C24" s="150"/>
      <c r="D24" s="149" t="s">
        <v>177</v>
      </c>
      <c r="E24" s="152"/>
      <c r="F24" s="152"/>
      <c r="G24" s="150"/>
    </row>
    <row r="25" spans="2:7" ht="15.75" thickBot="1">
      <c r="B25" s="32" t="s">
        <v>203</v>
      </c>
      <c r="C25" s="42"/>
      <c r="D25" s="42"/>
      <c r="E25" s="42"/>
      <c r="F25" s="42"/>
      <c r="G25" s="42"/>
    </row>
    <row r="26" spans="1:7" ht="14.25" customHeight="1">
      <c r="A26" s="33"/>
      <c r="B26" s="153"/>
      <c r="C26" s="156" t="s">
        <v>90</v>
      </c>
      <c r="D26" s="157"/>
      <c r="E26" s="158"/>
      <c r="F26" s="156" t="s">
        <v>90</v>
      </c>
      <c r="G26" s="158"/>
    </row>
    <row r="27" spans="1:7" ht="15" thickBot="1">
      <c r="A27" s="37"/>
      <c r="B27" s="154"/>
      <c r="C27" s="159" t="s">
        <v>165</v>
      </c>
      <c r="D27" s="160"/>
      <c r="E27" s="161"/>
      <c r="F27" s="159" t="s">
        <v>166</v>
      </c>
      <c r="G27" s="161"/>
    </row>
    <row r="28" spans="1:7" ht="20.25" customHeight="1" thickBot="1">
      <c r="A28" s="37"/>
      <c r="B28" s="155"/>
      <c r="C28" s="145" t="s">
        <v>202</v>
      </c>
      <c r="D28" s="162"/>
      <c r="E28" s="146"/>
      <c r="F28" s="145" t="s">
        <v>202</v>
      </c>
      <c r="G28" s="146"/>
    </row>
    <row r="29" spans="1:7" ht="19.5" thickBot="1">
      <c r="A29" s="37"/>
      <c r="B29" s="49" t="s">
        <v>167</v>
      </c>
      <c r="C29" s="145" t="s">
        <v>169</v>
      </c>
      <c r="D29" s="146"/>
      <c r="E29" s="50" t="s">
        <v>7</v>
      </c>
      <c r="F29" s="39" t="s">
        <v>169</v>
      </c>
      <c r="G29" s="50" t="s">
        <v>7</v>
      </c>
    </row>
    <row r="30" spans="1:7" ht="15" thickBot="1">
      <c r="A30" s="37"/>
      <c r="B30" s="49" t="s">
        <v>170</v>
      </c>
      <c r="C30" s="145">
        <v>0.89</v>
      </c>
      <c r="D30" s="146"/>
      <c r="E30" s="39">
        <v>0.02</v>
      </c>
      <c r="F30" s="39">
        <v>0.89</v>
      </c>
      <c r="G30" s="39">
        <v>0.03</v>
      </c>
    </row>
    <row r="31" spans="1:7" ht="15" thickBot="1">
      <c r="A31" s="37"/>
      <c r="B31" s="49" t="s">
        <v>172</v>
      </c>
      <c r="C31" s="145">
        <v>0.89</v>
      </c>
      <c r="D31" s="146"/>
      <c r="E31" s="39">
        <v>0.02</v>
      </c>
      <c r="F31" s="39">
        <v>0.89</v>
      </c>
      <c r="G31" s="39">
        <v>0.04</v>
      </c>
    </row>
    <row r="32" spans="1:7" ht="15" thickBot="1">
      <c r="A32" s="37"/>
      <c r="B32" s="49" t="s">
        <v>185</v>
      </c>
      <c r="C32" s="145">
        <v>0.89</v>
      </c>
      <c r="D32" s="146"/>
      <c r="E32" s="39">
        <v>0.03</v>
      </c>
      <c r="F32" s="39">
        <v>0.89</v>
      </c>
      <c r="G32" s="39">
        <v>0.05</v>
      </c>
    </row>
    <row r="33" spans="1:7" ht="15" thickBot="1">
      <c r="A33" s="37"/>
      <c r="B33" s="49" t="s">
        <v>186</v>
      </c>
      <c r="C33" s="145">
        <v>0.89</v>
      </c>
      <c r="D33" s="146"/>
      <c r="E33" s="39">
        <v>0.03</v>
      </c>
      <c r="F33" s="39">
        <v>0.89</v>
      </c>
      <c r="G33" s="39">
        <v>0.06</v>
      </c>
    </row>
    <row r="34" spans="1:7" ht="12.75">
      <c r="A34" s="37"/>
      <c r="B34" s="147" t="s">
        <v>197</v>
      </c>
      <c r="C34" s="148"/>
      <c r="D34" s="147" t="s">
        <v>182</v>
      </c>
      <c r="E34" s="151"/>
      <c r="F34" s="151"/>
      <c r="G34" s="148"/>
    </row>
    <row r="35" spans="1:7" ht="13.5" thickBot="1">
      <c r="A35" s="40"/>
      <c r="B35" s="149" t="s">
        <v>175</v>
      </c>
      <c r="C35" s="150"/>
      <c r="D35" s="149" t="s">
        <v>177</v>
      </c>
      <c r="E35" s="152"/>
      <c r="F35" s="152"/>
      <c r="G35" s="150"/>
    </row>
  </sheetData>
  <sheetProtection password="CC40" sheet="1" objects="1" scenarios="1"/>
  <mergeCells count="60">
    <mergeCell ref="B2:C5"/>
    <mergeCell ref="D2:H2"/>
    <mergeCell ref="D3:H3"/>
    <mergeCell ref="K2:N2"/>
    <mergeCell ref="K3:N3"/>
    <mergeCell ref="D4:E4"/>
    <mergeCell ref="D5:E5"/>
    <mergeCell ref="F4:H4"/>
    <mergeCell ref="F5:H5"/>
    <mergeCell ref="K4:L4"/>
    <mergeCell ref="K5:L5"/>
    <mergeCell ref="M4:N4"/>
    <mergeCell ref="M5:N5"/>
    <mergeCell ref="F6:G6"/>
    <mergeCell ref="I4:J4"/>
    <mergeCell ref="I5:J5"/>
    <mergeCell ref="B12:F12"/>
    <mergeCell ref="B13:F13"/>
    <mergeCell ref="G11:L11"/>
    <mergeCell ref="G12:L12"/>
    <mergeCell ref="G13:L13"/>
    <mergeCell ref="F7:G7"/>
    <mergeCell ref="F8:G8"/>
    <mergeCell ref="F9:G9"/>
    <mergeCell ref="F10:G10"/>
    <mergeCell ref="O4:P4"/>
    <mergeCell ref="O5:P5"/>
    <mergeCell ref="B15:B17"/>
    <mergeCell ref="C15:E15"/>
    <mergeCell ref="C16:E16"/>
    <mergeCell ref="F15:G15"/>
    <mergeCell ref="F16:G16"/>
    <mergeCell ref="C17:E17"/>
    <mergeCell ref="F17:G17"/>
    <mergeCell ref="B11:F11"/>
    <mergeCell ref="C22:D22"/>
    <mergeCell ref="B23:C23"/>
    <mergeCell ref="B24:C24"/>
    <mergeCell ref="D23:G23"/>
    <mergeCell ref="D24:G24"/>
    <mergeCell ref="C18:D18"/>
    <mergeCell ref="C19:D19"/>
    <mergeCell ref="C20:D20"/>
    <mergeCell ref="C21:D21"/>
    <mergeCell ref="B26:B28"/>
    <mergeCell ref="C26:E26"/>
    <mergeCell ref="C27:E27"/>
    <mergeCell ref="F26:G26"/>
    <mergeCell ref="F27:G27"/>
    <mergeCell ref="C28:E28"/>
    <mergeCell ref="F28:G28"/>
    <mergeCell ref="C33:D33"/>
    <mergeCell ref="B34:C34"/>
    <mergeCell ref="B35:C35"/>
    <mergeCell ref="D34:G34"/>
    <mergeCell ref="D35:G35"/>
    <mergeCell ref="C29:D29"/>
    <mergeCell ref="C30:D30"/>
    <mergeCell ref="C31:D31"/>
    <mergeCell ref="C32:D32"/>
  </mergeCell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IV16384"/>
    </sheetView>
  </sheetViews>
  <sheetFormatPr defaultColWidth="11.421875" defaultRowHeight="12.75"/>
  <cols>
    <col min="1" max="1" width="21.57421875" style="23" customWidth="1"/>
    <col min="2" max="2" width="11.421875" style="23" customWidth="1"/>
    <col min="3" max="3" width="13.28125" style="23" customWidth="1"/>
    <col min="4" max="16384" width="11.421875" style="23" customWidth="1"/>
  </cols>
  <sheetData>
    <row r="1" spans="1:8" ht="15.75" thickBot="1">
      <c r="A1" s="31"/>
      <c r="B1" s="24" t="s">
        <v>131</v>
      </c>
      <c r="C1" s="28"/>
      <c r="D1" s="28"/>
      <c r="E1" s="28"/>
      <c r="F1" s="28"/>
      <c r="G1" s="28"/>
      <c r="H1" s="28"/>
    </row>
    <row r="2" spans="1:8" ht="14.25" customHeight="1">
      <c r="A2" s="20"/>
      <c r="B2" s="193"/>
      <c r="C2" s="194"/>
      <c r="D2" s="125" t="s">
        <v>90</v>
      </c>
      <c r="E2" s="183"/>
      <c r="F2" s="126"/>
      <c r="G2" s="125" t="s">
        <v>90</v>
      </c>
      <c r="H2" s="126"/>
    </row>
    <row r="3" spans="1:8" ht="15" thickBot="1">
      <c r="A3" s="21"/>
      <c r="B3" s="195"/>
      <c r="C3" s="196"/>
      <c r="D3" s="135" t="s">
        <v>165</v>
      </c>
      <c r="E3" s="184"/>
      <c r="F3" s="136"/>
      <c r="G3" s="135" t="s">
        <v>166</v>
      </c>
      <c r="H3" s="136"/>
    </row>
    <row r="4" spans="1:8" ht="12.75">
      <c r="A4" s="21"/>
      <c r="B4" s="187" t="s">
        <v>167</v>
      </c>
      <c r="C4" s="187" t="s">
        <v>168</v>
      </c>
      <c r="D4" s="189" t="s">
        <v>169</v>
      </c>
      <c r="E4" s="190"/>
      <c r="F4" s="185" t="s">
        <v>7</v>
      </c>
      <c r="G4" s="187" t="s">
        <v>169</v>
      </c>
      <c r="H4" s="185" t="s">
        <v>7</v>
      </c>
    </row>
    <row r="5" spans="1:8" ht="13.5" thickBot="1">
      <c r="A5" s="21"/>
      <c r="B5" s="188"/>
      <c r="C5" s="188"/>
      <c r="D5" s="191"/>
      <c r="E5" s="192"/>
      <c r="F5" s="186"/>
      <c r="G5" s="188"/>
      <c r="H5" s="186"/>
    </row>
    <row r="6" spans="1:8" ht="15" thickBot="1">
      <c r="A6" s="21"/>
      <c r="B6" s="25" t="s">
        <v>170</v>
      </c>
      <c r="C6" s="26" t="s">
        <v>171</v>
      </c>
      <c r="D6" s="179">
        <v>0.81</v>
      </c>
      <c r="E6" s="180"/>
      <c r="F6" s="26">
        <v>0.06</v>
      </c>
      <c r="G6" s="26">
        <v>0.82</v>
      </c>
      <c r="H6" s="26">
        <v>0.06</v>
      </c>
    </row>
    <row r="7" spans="1:8" ht="15" thickBot="1">
      <c r="A7" s="21"/>
      <c r="B7" s="25" t="s">
        <v>172</v>
      </c>
      <c r="C7" s="26" t="s">
        <v>171</v>
      </c>
      <c r="D7" s="179">
        <v>0.81</v>
      </c>
      <c r="E7" s="180"/>
      <c r="F7" s="26">
        <v>0.09</v>
      </c>
      <c r="G7" s="26">
        <v>0.82</v>
      </c>
      <c r="H7" s="26">
        <v>0.09</v>
      </c>
    </row>
    <row r="8" spans="1:8" ht="15" thickBot="1">
      <c r="A8" s="21"/>
      <c r="B8" s="25" t="s">
        <v>170</v>
      </c>
      <c r="C8" s="26" t="s">
        <v>173</v>
      </c>
      <c r="D8" s="179">
        <v>0.81</v>
      </c>
      <c r="E8" s="180"/>
      <c r="F8" s="26">
        <v>0.09</v>
      </c>
      <c r="G8" s="26">
        <v>0.82</v>
      </c>
      <c r="H8" s="26">
        <v>0.09</v>
      </c>
    </row>
    <row r="9" spans="1:8" ht="15" thickBot="1">
      <c r="A9" s="21"/>
      <c r="B9" s="25" t="s">
        <v>172</v>
      </c>
      <c r="C9" s="26" t="s">
        <v>173</v>
      </c>
      <c r="D9" s="179">
        <v>0.81</v>
      </c>
      <c r="E9" s="180"/>
      <c r="F9" s="26">
        <v>0.09</v>
      </c>
      <c r="G9" s="26">
        <v>0.82</v>
      </c>
      <c r="H9" s="26">
        <v>0.09</v>
      </c>
    </row>
    <row r="10" spans="1:8" ht="12.75">
      <c r="A10" s="21"/>
      <c r="B10" s="130" t="s">
        <v>204</v>
      </c>
      <c r="C10" s="131"/>
      <c r="D10" s="132"/>
      <c r="E10" s="130" t="s">
        <v>177</v>
      </c>
      <c r="F10" s="131"/>
      <c r="G10" s="131"/>
      <c r="H10" s="132"/>
    </row>
    <row r="11" spans="1:8" ht="13.5" thickBot="1">
      <c r="A11" s="22"/>
      <c r="B11" s="127" t="s">
        <v>182</v>
      </c>
      <c r="C11" s="128"/>
      <c r="D11" s="129"/>
      <c r="E11" s="127"/>
      <c r="F11" s="128"/>
      <c r="G11" s="128"/>
      <c r="H11" s="129"/>
    </row>
    <row r="12" spans="2:7" ht="15.75" thickBot="1">
      <c r="B12" s="24" t="s">
        <v>109</v>
      </c>
      <c r="C12" s="28"/>
      <c r="D12" s="28"/>
      <c r="E12" s="28"/>
      <c r="F12" s="28"/>
      <c r="G12" s="28"/>
    </row>
    <row r="13" spans="1:7" ht="14.25" customHeight="1">
      <c r="A13" s="20"/>
      <c r="B13" s="181"/>
      <c r="C13" s="125" t="s">
        <v>90</v>
      </c>
      <c r="D13" s="183"/>
      <c r="E13" s="126"/>
      <c r="F13" s="125" t="s">
        <v>90</v>
      </c>
      <c r="G13" s="126"/>
    </row>
    <row r="14" spans="1:7" ht="15" thickBot="1">
      <c r="A14" s="21"/>
      <c r="B14" s="182"/>
      <c r="C14" s="135" t="s">
        <v>165</v>
      </c>
      <c r="D14" s="184"/>
      <c r="E14" s="136"/>
      <c r="F14" s="135" t="s">
        <v>166</v>
      </c>
      <c r="G14" s="136"/>
    </row>
    <row r="15" spans="1:7" ht="12.75">
      <c r="A15" s="21"/>
      <c r="B15" s="187" t="s">
        <v>167</v>
      </c>
      <c r="C15" s="189" t="s">
        <v>169</v>
      </c>
      <c r="D15" s="190"/>
      <c r="E15" s="185" t="s">
        <v>7</v>
      </c>
      <c r="F15" s="187" t="s">
        <v>169</v>
      </c>
      <c r="G15" s="185" t="s">
        <v>7</v>
      </c>
    </row>
    <row r="16" spans="1:7" ht="13.5" thickBot="1">
      <c r="A16" s="21"/>
      <c r="B16" s="188"/>
      <c r="C16" s="191"/>
      <c r="D16" s="192"/>
      <c r="E16" s="186"/>
      <c r="F16" s="188"/>
      <c r="G16" s="186"/>
    </row>
    <row r="17" spans="1:7" ht="15" thickBot="1">
      <c r="A17" s="21"/>
      <c r="B17" s="25" t="s">
        <v>170</v>
      </c>
      <c r="C17" s="179">
        <v>0.78</v>
      </c>
      <c r="D17" s="180"/>
      <c r="E17" s="26">
        <v>0.03</v>
      </c>
      <c r="F17" s="26">
        <v>0.79</v>
      </c>
      <c r="G17" s="26">
        <v>0.03</v>
      </c>
    </row>
    <row r="18" spans="1:7" ht="15" thickBot="1">
      <c r="A18" s="21"/>
      <c r="B18" s="25" t="s">
        <v>172</v>
      </c>
      <c r="C18" s="179">
        <v>0.78</v>
      </c>
      <c r="D18" s="180"/>
      <c r="E18" s="26">
        <v>0.04</v>
      </c>
      <c r="F18" s="26">
        <v>0.79</v>
      </c>
      <c r="G18" s="26">
        <v>0.04</v>
      </c>
    </row>
    <row r="19" spans="1:7" ht="15" thickBot="1">
      <c r="A19" s="21"/>
      <c r="B19" s="25" t="s">
        <v>185</v>
      </c>
      <c r="C19" s="179">
        <v>0.8</v>
      </c>
      <c r="D19" s="180"/>
      <c r="E19" s="26">
        <v>0.04</v>
      </c>
      <c r="F19" s="26">
        <v>0.81</v>
      </c>
      <c r="G19" s="26">
        <v>0.04</v>
      </c>
    </row>
    <row r="20" spans="1:7" ht="15" thickBot="1">
      <c r="A20" s="21"/>
      <c r="B20" s="25" t="s">
        <v>186</v>
      </c>
      <c r="C20" s="179">
        <v>0.8</v>
      </c>
      <c r="D20" s="180"/>
      <c r="E20" s="26">
        <v>0.05</v>
      </c>
      <c r="F20" s="26">
        <v>0.82</v>
      </c>
      <c r="G20" s="26">
        <v>0.05</v>
      </c>
    </row>
    <row r="21" spans="1:7" ht="16.5" customHeight="1">
      <c r="A21" s="21"/>
      <c r="B21" s="130" t="s">
        <v>204</v>
      </c>
      <c r="C21" s="132"/>
      <c r="D21" s="130" t="s">
        <v>177</v>
      </c>
      <c r="E21" s="131"/>
      <c r="F21" s="131"/>
      <c r="G21" s="132"/>
    </row>
    <row r="22" spans="1:7" ht="13.5" thickBot="1">
      <c r="A22" s="22"/>
      <c r="B22" s="127" t="s">
        <v>182</v>
      </c>
      <c r="C22" s="129"/>
      <c r="D22" s="127"/>
      <c r="E22" s="128"/>
      <c r="F22" s="128"/>
      <c r="G22" s="129"/>
    </row>
    <row r="23" spans="2:7" ht="15.75" thickBot="1">
      <c r="B23" s="24" t="s">
        <v>205</v>
      </c>
      <c r="C23" s="28"/>
      <c r="D23" s="28"/>
      <c r="E23" s="28"/>
      <c r="F23" s="28"/>
      <c r="G23" s="28"/>
    </row>
    <row r="24" spans="1:7" ht="14.25" customHeight="1">
      <c r="A24" s="20"/>
      <c r="B24" s="181"/>
      <c r="C24" s="125" t="s">
        <v>90</v>
      </c>
      <c r="D24" s="183"/>
      <c r="E24" s="126"/>
      <c r="F24" s="125" t="s">
        <v>90</v>
      </c>
      <c r="G24" s="126"/>
    </row>
    <row r="25" spans="1:7" ht="15" thickBot="1">
      <c r="A25" s="21"/>
      <c r="B25" s="182"/>
      <c r="C25" s="135" t="s">
        <v>165</v>
      </c>
      <c r="D25" s="184"/>
      <c r="E25" s="136"/>
      <c r="F25" s="135" t="s">
        <v>166</v>
      </c>
      <c r="G25" s="136"/>
    </row>
    <row r="26" spans="1:7" ht="19.5" thickBot="1">
      <c r="A26" s="21"/>
      <c r="B26" s="25" t="s">
        <v>167</v>
      </c>
      <c r="C26" s="179" t="s">
        <v>169</v>
      </c>
      <c r="D26" s="180"/>
      <c r="E26" s="27" t="s">
        <v>7</v>
      </c>
      <c r="F26" s="26" t="s">
        <v>169</v>
      </c>
      <c r="G26" s="27" t="s">
        <v>7</v>
      </c>
    </row>
    <row r="27" spans="1:7" ht="15" thickBot="1">
      <c r="A27" s="21"/>
      <c r="B27" s="25" t="s">
        <v>170</v>
      </c>
      <c r="C27" s="179">
        <v>0.8</v>
      </c>
      <c r="D27" s="180"/>
      <c r="E27" s="26">
        <v>0.11</v>
      </c>
      <c r="F27" s="26">
        <v>0.8</v>
      </c>
      <c r="G27" s="26">
        <v>0.1</v>
      </c>
    </row>
    <row r="28" spans="1:7" ht="15" thickBot="1">
      <c r="A28" s="21"/>
      <c r="B28" s="25" t="s">
        <v>172</v>
      </c>
      <c r="C28" s="179">
        <v>0.8</v>
      </c>
      <c r="D28" s="180"/>
      <c r="E28" s="26">
        <v>0.13</v>
      </c>
      <c r="F28" s="26">
        <v>0.8</v>
      </c>
      <c r="G28" s="26">
        <v>0.11</v>
      </c>
    </row>
    <row r="29" spans="1:7" ht="15" thickBot="1">
      <c r="A29" s="21"/>
      <c r="B29" s="25" t="s">
        <v>185</v>
      </c>
      <c r="C29" s="179">
        <v>0.8</v>
      </c>
      <c r="D29" s="180"/>
      <c r="E29" s="26">
        <v>0.17</v>
      </c>
      <c r="F29" s="26">
        <v>0.81</v>
      </c>
      <c r="G29" s="26">
        <v>0.14</v>
      </c>
    </row>
    <row r="30" spans="1:7" ht="15" thickBot="1">
      <c r="A30" s="21"/>
      <c r="B30" s="25" t="s">
        <v>186</v>
      </c>
      <c r="C30" s="179">
        <v>0.8</v>
      </c>
      <c r="D30" s="180"/>
      <c r="E30" s="26">
        <v>0.19</v>
      </c>
      <c r="F30" s="26">
        <v>0.81</v>
      </c>
      <c r="G30" s="26">
        <v>0.15</v>
      </c>
    </row>
    <row r="31" spans="1:7" ht="12.75">
      <c r="A31" s="21"/>
      <c r="B31" s="130" t="s">
        <v>204</v>
      </c>
      <c r="C31" s="132"/>
      <c r="D31" s="130" t="s">
        <v>177</v>
      </c>
      <c r="E31" s="131"/>
      <c r="F31" s="131"/>
      <c r="G31" s="132"/>
    </row>
    <row r="32" spans="1:7" ht="13.5" thickBot="1">
      <c r="A32" s="22"/>
      <c r="B32" s="127" t="s">
        <v>182</v>
      </c>
      <c r="C32" s="129"/>
      <c r="D32" s="127"/>
      <c r="E32" s="128"/>
      <c r="F32" s="128"/>
      <c r="G32" s="129"/>
    </row>
  </sheetData>
  <sheetProtection password="CC40" sheet="1" objects="1" scenarios="1"/>
  <mergeCells count="48">
    <mergeCell ref="B2:C3"/>
    <mergeCell ref="D2:F2"/>
    <mergeCell ref="D3:F3"/>
    <mergeCell ref="G2:H2"/>
    <mergeCell ref="G3:H3"/>
    <mergeCell ref="G4:G5"/>
    <mergeCell ref="H4:H5"/>
    <mergeCell ref="D6:E6"/>
    <mergeCell ref="D7:E7"/>
    <mergeCell ref="B4:B5"/>
    <mergeCell ref="C4:C5"/>
    <mergeCell ref="D4:E5"/>
    <mergeCell ref="F4:F5"/>
    <mergeCell ref="B13:B14"/>
    <mergeCell ref="C13:E13"/>
    <mergeCell ref="C14:E14"/>
    <mergeCell ref="F13:G13"/>
    <mergeCell ref="F14:G14"/>
    <mergeCell ref="D8:E8"/>
    <mergeCell ref="D9:E9"/>
    <mergeCell ref="B10:D10"/>
    <mergeCell ref="B11:D11"/>
    <mergeCell ref="E10:H11"/>
    <mergeCell ref="G15:G16"/>
    <mergeCell ref="C17:D17"/>
    <mergeCell ref="C18:D18"/>
    <mergeCell ref="C19:D19"/>
    <mergeCell ref="B15:B16"/>
    <mergeCell ref="C15:D16"/>
    <mergeCell ref="E15:E16"/>
    <mergeCell ref="F15:F16"/>
    <mergeCell ref="B24:B25"/>
    <mergeCell ref="C24:E24"/>
    <mergeCell ref="C25:E25"/>
    <mergeCell ref="F24:G24"/>
    <mergeCell ref="F25:G25"/>
    <mergeCell ref="C20:D20"/>
    <mergeCell ref="B21:C21"/>
    <mergeCell ref="B22:C22"/>
    <mergeCell ref="D21:G22"/>
    <mergeCell ref="C30:D30"/>
    <mergeCell ref="B31:C31"/>
    <mergeCell ref="B32:C32"/>
    <mergeCell ref="D31:G32"/>
    <mergeCell ref="C26:D26"/>
    <mergeCell ref="C27:D27"/>
    <mergeCell ref="C28:D28"/>
    <mergeCell ref="C29:D29"/>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E18" sqref="E18:G18"/>
    </sheetView>
  </sheetViews>
  <sheetFormatPr defaultColWidth="11.421875" defaultRowHeight="12.75"/>
  <cols>
    <col min="1" max="1" width="29.7109375" style="0" customWidth="1"/>
    <col min="5" max="5" width="10.28125" style="0" customWidth="1"/>
    <col min="6" max="6" width="6.57421875" style="0" customWidth="1"/>
    <col min="7" max="7" width="11.28125" style="0" customWidth="1"/>
  </cols>
  <sheetData>
    <row r="1" ht="15.75" thickBot="1">
      <c r="B1" s="81" t="s">
        <v>131</v>
      </c>
    </row>
    <row r="2" spans="1:12" ht="14.25">
      <c r="A2" s="33"/>
      <c r="B2" s="171"/>
      <c r="C2" s="197"/>
      <c r="D2" s="156" t="s">
        <v>90</v>
      </c>
      <c r="E2" s="157"/>
      <c r="F2" s="157"/>
      <c r="G2" s="157"/>
      <c r="H2" s="158"/>
      <c r="I2" s="156" t="s">
        <v>90</v>
      </c>
      <c r="J2" s="157"/>
      <c r="K2" s="157"/>
      <c r="L2" s="158"/>
    </row>
    <row r="3" spans="1:12" ht="15" thickBot="1">
      <c r="A3" s="37"/>
      <c r="B3" s="173"/>
      <c r="C3" s="175"/>
      <c r="D3" s="163" t="s">
        <v>165</v>
      </c>
      <c r="E3" s="198"/>
      <c r="F3" s="198"/>
      <c r="G3" s="198"/>
      <c r="H3" s="164"/>
      <c r="I3" s="163" t="s">
        <v>166</v>
      </c>
      <c r="J3" s="198"/>
      <c r="K3" s="198"/>
      <c r="L3" s="164"/>
    </row>
    <row r="4" spans="1:12" ht="19.5" thickBot="1">
      <c r="A4" s="37"/>
      <c r="B4" s="176"/>
      <c r="C4" s="177"/>
      <c r="D4" s="199" t="s">
        <v>206</v>
      </c>
      <c r="E4" s="200"/>
      <c r="F4" s="199" t="s">
        <v>207</v>
      </c>
      <c r="G4" s="201"/>
      <c r="H4" s="200"/>
      <c r="I4" s="199" t="s">
        <v>206</v>
      </c>
      <c r="J4" s="200"/>
      <c r="K4" s="199" t="s">
        <v>207</v>
      </c>
      <c r="L4" s="200"/>
    </row>
    <row r="5" spans="1:12" ht="19.5" thickBot="1">
      <c r="A5" s="37"/>
      <c r="B5" s="49" t="s">
        <v>167</v>
      </c>
      <c r="C5" s="39" t="s">
        <v>168</v>
      </c>
      <c r="D5" s="39" t="s">
        <v>169</v>
      </c>
      <c r="E5" s="50" t="s">
        <v>7</v>
      </c>
      <c r="F5" s="145" t="s">
        <v>169</v>
      </c>
      <c r="G5" s="146"/>
      <c r="H5" s="50" t="s">
        <v>7</v>
      </c>
      <c r="I5" s="39" t="s">
        <v>169</v>
      </c>
      <c r="J5" s="50" t="s">
        <v>7</v>
      </c>
      <c r="K5" s="39" t="s">
        <v>169</v>
      </c>
      <c r="L5" s="50" t="s">
        <v>7</v>
      </c>
    </row>
    <row r="6" spans="1:12" ht="15.75" thickBot="1">
      <c r="A6" s="37"/>
      <c r="B6" s="49" t="s">
        <v>170</v>
      </c>
      <c r="C6" s="39" t="s">
        <v>171</v>
      </c>
      <c r="D6" s="39">
        <v>0.66</v>
      </c>
      <c r="E6" s="39">
        <v>0.76</v>
      </c>
      <c r="F6" s="145">
        <v>0.66</v>
      </c>
      <c r="G6" s="146"/>
      <c r="H6" s="39">
        <v>0.84</v>
      </c>
      <c r="I6" s="39">
        <v>0.67</v>
      </c>
      <c r="J6" s="39">
        <v>0.74</v>
      </c>
      <c r="K6" s="39">
        <v>0.67</v>
      </c>
      <c r="L6" s="50">
        <v>0.79</v>
      </c>
    </row>
    <row r="7" spans="1:12" ht="15" thickBot="1">
      <c r="A7" s="37"/>
      <c r="B7" s="49" t="s">
        <v>172</v>
      </c>
      <c r="C7" s="39" t="s">
        <v>171</v>
      </c>
      <c r="D7" s="39">
        <v>0.67</v>
      </c>
      <c r="E7" s="39">
        <v>0.73</v>
      </c>
      <c r="F7" s="145">
        <v>0.67</v>
      </c>
      <c r="G7" s="146"/>
      <c r="H7" s="39">
        <v>0.81</v>
      </c>
      <c r="I7" s="39">
        <v>0.68</v>
      </c>
      <c r="J7" s="39">
        <v>0.71</v>
      </c>
      <c r="K7" s="39">
        <v>0.71</v>
      </c>
      <c r="L7" s="39">
        <v>0.71</v>
      </c>
    </row>
    <row r="8" spans="1:12" ht="15" thickBot="1">
      <c r="A8" s="37"/>
      <c r="B8" s="49" t="s">
        <v>170</v>
      </c>
      <c r="C8" s="39" t="s">
        <v>173</v>
      </c>
      <c r="D8" s="39">
        <v>0.69</v>
      </c>
      <c r="E8" s="39">
        <v>0.74</v>
      </c>
      <c r="F8" s="145">
        <v>0.68</v>
      </c>
      <c r="G8" s="146"/>
      <c r="H8" s="39">
        <v>0.82</v>
      </c>
      <c r="I8" s="39">
        <v>0.7</v>
      </c>
      <c r="J8" s="39">
        <v>0.73</v>
      </c>
      <c r="K8" s="39">
        <v>0.69</v>
      </c>
      <c r="L8" s="39">
        <v>0.81</v>
      </c>
    </row>
    <row r="9" spans="1:12" ht="15" thickBot="1">
      <c r="A9" s="37"/>
      <c r="B9" s="52" t="s">
        <v>172</v>
      </c>
      <c r="C9" s="51" t="s">
        <v>173</v>
      </c>
      <c r="D9" s="51">
        <v>0.7</v>
      </c>
      <c r="E9" s="51">
        <v>0.72</v>
      </c>
      <c r="F9" s="202">
        <v>0.69</v>
      </c>
      <c r="G9" s="170"/>
      <c r="H9" s="51">
        <v>0.8</v>
      </c>
      <c r="I9" s="51">
        <v>0.71</v>
      </c>
      <c r="J9" s="51">
        <v>0.7</v>
      </c>
      <c r="K9" s="51">
        <v>0.7</v>
      </c>
      <c r="L9" s="51">
        <v>0.78</v>
      </c>
    </row>
    <row r="10" spans="1:12" ht="12.75">
      <c r="A10" s="79"/>
      <c r="B10" s="147" t="s">
        <v>175</v>
      </c>
      <c r="C10" s="151"/>
      <c r="D10" s="151"/>
      <c r="E10" s="151"/>
      <c r="F10" s="151"/>
      <c r="G10" s="147" t="s">
        <v>209</v>
      </c>
      <c r="H10" s="151"/>
      <c r="I10" s="151"/>
      <c r="J10" s="151"/>
      <c r="K10" s="151"/>
      <c r="L10" s="148"/>
    </row>
    <row r="11" spans="1:12" ht="12.75">
      <c r="A11" s="79"/>
      <c r="B11" s="168" t="s">
        <v>182</v>
      </c>
      <c r="C11" s="169"/>
      <c r="D11" s="169"/>
      <c r="E11" s="169"/>
      <c r="F11" s="169"/>
      <c r="G11" s="168" t="s">
        <v>243</v>
      </c>
      <c r="H11" s="169"/>
      <c r="I11" s="169"/>
      <c r="J11" s="169"/>
      <c r="K11" s="169"/>
      <c r="L11" s="203"/>
    </row>
    <row r="12" spans="1:12" ht="13.5" thickBot="1">
      <c r="A12" s="80"/>
      <c r="B12" s="149" t="s">
        <v>244</v>
      </c>
      <c r="C12" s="152"/>
      <c r="D12" s="152"/>
      <c r="E12" s="152"/>
      <c r="F12" s="152"/>
      <c r="G12" s="149"/>
      <c r="H12" s="152"/>
      <c r="I12" s="152"/>
      <c r="J12" s="152"/>
      <c r="K12" s="152"/>
      <c r="L12" s="150"/>
    </row>
    <row r="15" spans="1:11" ht="15.75" thickBot="1">
      <c r="A15" s="31"/>
      <c r="B15" s="32" t="s">
        <v>245</v>
      </c>
      <c r="C15" s="31"/>
      <c r="D15" s="31"/>
      <c r="E15" s="31"/>
      <c r="F15" s="31"/>
      <c r="G15" s="31"/>
      <c r="H15" s="31"/>
      <c r="I15" s="31"/>
      <c r="J15" s="31"/>
      <c r="K15" s="31"/>
    </row>
    <row r="16" spans="1:11" ht="14.25">
      <c r="A16" s="33"/>
      <c r="B16" s="165"/>
      <c r="C16" s="156" t="s">
        <v>90</v>
      </c>
      <c r="D16" s="157"/>
      <c r="E16" s="157"/>
      <c r="F16" s="157"/>
      <c r="G16" s="158"/>
      <c r="H16" s="156" t="s">
        <v>90</v>
      </c>
      <c r="I16" s="157"/>
      <c r="J16" s="157"/>
      <c r="K16" s="158"/>
    </row>
    <row r="17" spans="1:11" ht="15" thickBot="1">
      <c r="A17" s="37"/>
      <c r="B17" s="166"/>
      <c r="C17" s="163" t="s">
        <v>165</v>
      </c>
      <c r="D17" s="198"/>
      <c r="E17" s="198"/>
      <c r="F17" s="198"/>
      <c r="G17" s="164"/>
      <c r="H17" s="163" t="s">
        <v>166</v>
      </c>
      <c r="I17" s="198"/>
      <c r="J17" s="198"/>
      <c r="K17" s="164"/>
    </row>
    <row r="18" spans="1:11" ht="19.5" thickBot="1">
      <c r="A18" s="37"/>
      <c r="B18" s="167"/>
      <c r="C18" s="199" t="s">
        <v>206</v>
      </c>
      <c r="D18" s="200"/>
      <c r="E18" s="199" t="s">
        <v>207</v>
      </c>
      <c r="F18" s="201"/>
      <c r="G18" s="200"/>
      <c r="H18" s="199" t="s">
        <v>206</v>
      </c>
      <c r="I18" s="200"/>
      <c r="J18" s="199" t="s">
        <v>207</v>
      </c>
      <c r="K18" s="200"/>
    </row>
    <row r="19" spans="1:11" ht="19.5" thickBot="1">
      <c r="A19" s="37"/>
      <c r="B19" s="49" t="s">
        <v>167</v>
      </c>
      <c r="C19" s="39" t="s">
        <v>169</v>
      </c>
      <c r="D19" s="50" t="s">
        <v>7</v>
      </c>
      <c r="E19" s="145" t="s">
        <v>169</v>
      </c>
      <c r="F19" s="146"/>
      <c r="G19" s="50" t="s">
        <v>7</v>
      </c>
      <c r="H19" s="39" t="s">
        <v>169</v>
      </c>
      <c r="I19" s="50" t="s">
        <v>7</v>
      </c>
      <c r="J19" s="39" t="s">
        <v>169</v>
      </c>
      <c r="K19" s="50" t="s">
        <v>7</v>
      </c>
    </row>
    <row r="20" spans="1:11" ht="15" thickBot="1">
      <c r="A20" s="37"/>
      <c r="B20" s="49">
        <v>12</v>
      </c>
      <c r="C20" s="39">
        <v>0.65</v>
      </c>
      <c r="D20" s="39">
        <v>0.72</v>
      </c>
      <c r="E20" s="145">
        <v>0.65</v>
      </c>
      <c r="F20" s="146"/>
      <c r="G20" s="39">
        <v>0.8</v>
      </c>
      <c r="H20" s="39">
        <v>0.64</v>
      </c>
      <c r="I20" s="39">
        <v>0.73</v>
      </c>
      <c r="J20" s="39">
        <v>0.64</v>
      </c>
      <c r="K20" s="39">
        <v>0.8</v>
      </c>
    </row>
    <row r="21" spans="1:11" ht="15" thickBot="1">
      <c r="A21" s="37"/>
      <c r="B21" s="49">
        <v>15</v>
      </c>
      <c r="C21" s="39">
        <v>0.66</v>
      </c>
      <c r="D21" s="39">
        <v>0.69</v>
      </c>
      <c r="E21" s="145">
        <v>0.66</v>
      </c>
      <c r="F21" s="146"/>
      <c r="G21" s="39">
        <v>0.77</v>
      </c>
      <c r="H21" s="39">
        <v>0.65</v>
      </c>
      <c r="I21" s="39">
        <v>0.7</v>
      </c>
      <c r="J21" s="39">
        <v>0.65</v>
      </c>
      <c r="K21" s="39">
        <v>0.78</v>
      </c>
    </row>
    <row r="22" spans="1:11" ht="15" thickBot="1">
      <c r="A22" s="37"/>
      <c r="B22" s="49">
        <v>24</v>
      </c>
      <c r="C22" s="39">
        <v>0.69</v>
      </c>
      <c r="D22" s="39">
        <v>0.63</v>
      </c>
      <c r="E22" s="145">
        <v>0.69</v>
      </c>
      <c r="F22" s="146"/>
      <c r="G22" s="39">
        <v>0.7</v>
      </c>
      <c r="H22" s="39">
        <v>0.68</v>
      </c>
      <c r="I22" s="39">
        <v>0.64</v>
      </c>
      <c r="J22" s="39">
        <v>0.68</v>
      </c>
      <c r="K22" s="39">
        <v>0.71</v>
      </c>
    </row>
    <row r="23" spans="1:11" ht="15" thickBot="1">
      <c r="A23" s="37"/>
      <c r="B23" s="49">
        <v>30</v>
      </c>
      <c r="C23" s="39">
        <v>0.7</v>
      </c>
      <c r="D23" s="39">
        <v>0.59</v>
      </c>
      <c r="E23" s="145">
        <v>0.7</v>
      </c>
      <c r="F23" s="146"/>
      <c r="G23" s="39">
        <v>0.66</v>
      </c>
      <c r="H23" s="39">
        <v>0.69</v>
      </c>
      <c r="I23" s="39">
        <v>0.61</v>
      </c>
      <c r="J23" s="39">
        <v>0.69</v>
      </c>
      <c r="K23" s="39">
        <v>0.67</v>
      </c>
    </row>
    <row r="24" spans="1:11" ht="12.75">
      <c r="A24" s="37"/>
      <c r="B24" s="147" t="s">
        <v>175</v>
      </c>
      <c r="C24" s="151"/>
      <c r="D24" s="151"/>
      <c r="E24" s="148"/>
      <c r="F24" s="147" t="s">
        <v>209</v>
      </c>
      <c r="G24" s="151"/>
      <c r="H24" s="151"/>
      <c r="I24" s="151"/>
      <c r="J24" s="151"/>
      <c r="K24" s="148"/>
    </row>
    <row r="25" spans="1:11" ht="12.75">
      <c r="A25" s="37"/>
      <c r="B25" s="168" t="s">
        <v>182</v>
      </c>
      <c r="C25" s="169"/>
      <c r="D25" s="169"/>
      <c r="E25" s="203"/>
      <c r="F25" s="168" t="s">
        <v>177</v>
      </c>
      <c r="G25" s="204"/>
      <c r="H25" s="204"/>
      <c r="I25" s="204"/>
      <c r="J25" s="204"/>
      <c r="K25" s="203"/>
    </row>
    <row r="26" spans="1:11" ht="13.5" customHeight="1" thickBot="1">
      <c r="A26" s="40"/>
      <c r="B26" s="149" t="s">
        <v>244</v>
      </c>
      <c r="C26" s="152"/>
      <c r="D26" s="152"/>
      <c r="E26" s="150"/>
      <c r="F26" s="149"/>
      <c r="G26" s="152"/>
      <c r="H26" s="152"/>
      <c r="I26" s="152"/>
      <c r="J26" s="152"/>
      <c r="K26" s="150"/>
    </row>
    <row r="28" ht="15.75" thickBot="1">
      <c r="B28" s="32" t="s">
        <v>246</v>
      </c>
    </row>
    <row r="29" spans="1:11" ht="14.25">
      <c r="A29" s="33"/>
      <c r="B29" s="165"/>
      <c r="C29" s="156" t="s">
        <v>90</v>
      </c>
      <c r="D29" s="157"/>
      <c r="E29" s="157"/>
      <c r="F29" s="157"/>
      <c r="G29" s="158"/>
      <c r="H29" s="156" t="s">
        <v>90</v>
      </c>
      <c r="I29" s="157"/>
      <c r="J29" s="157"/>
      <c r="K29" s="158"/>
    </row>
    <row r="30" spans="1:11" ht="15" thickBot="1">
      <c r="A30" s="37"/>
      <c r="B30" s="166"/>
      <c r="C30" s="163" t="s">
        <v>165</v>
      </c>
      <c r="D30" s="198"/>
      <c r="E30" s="198"/>
      <c r="F30" s="198"/>
      <c r="G30" s="164"/>
      <c r="H30" s="163" t="s">
        <v>166</v>
      </c>
      <c r="I30" s="198"/>
      <c r="J30" s="198"/>
      <c r="K30" s="164"/>
    </row>
    <row r="31" spans="1:11" ht="19.5" thickBot="1">
      <c r="A31" s="37"/>
      <c r="B31" s="167"/>
      <c r="C31" s="199" t="s">
        <v>206</v>
      </c>
      <c r="D31" s="200"/>
      <c r="E31" s="199" t="s">
        <v>207</v>
      </c>
      <c r="F31" s="201"/>
      <c r="G31" s="200"/>
      <c r="H31" s="199" t="s">
        <v>206</v>
      </c>
      <c r="I31" s="200"/>
      <c r="J31" s="199" t="s">
        <v>207</v>
      </c>
      <c r="K31" s="200"/>
    </row>
    <row r="32" spans="1:11" ht="19.5" thickBot="1">
      <c r="A32" s="37"/>
      <c r="B32" s="49" t="s">
        <v>167</v>
      </c>
      <c r="C32" s="39" t="s">
        <v>169</v>
      </c>
      <c r="D32" s="50" t="s">
        <v>7</v>
      </c>
      <c r="E32" s="145" t="s">
        <v>169</v>
      </c>
      <c r="F32" s="146"/>
      <c r="G32" s="50" t="s">
        <v>7</v>
      </c>
      <c r="H32" s="39" t="s">
        <v>169</v>
      </c>
      <c r="I32" s="50" t="s">
        <v>7</v>
      </c>
      <c r="J32" s="39" t="s">
        <v>169</v>
      </c>
      <c r="K32" s="50" t="s">
        <v>7</v>
      </c>
    </row>
    <row r="33" spans="1:11" ht="15" thickBot="1">
      <c r="A33" s="37"/>
      <c r="B33" s="49">
        <v>12</v>
      </c>
      <c r="C33" s="39">
        <v>0.89</v>
      </c>
      <c r="D33" s="39">
        <v>0.18</v>
      </c>
      <c r="E33" s="145">
        <v>0.89</v>
      </c>
      <c r="F33" s="146"/>
      <c r="G33" s="39">
        <v>0.2</v>
      </c>
      <c r="H33" s="39">
        <v>0.9</v>
      </c>
      <c r="I33" s="39">
        <v>0.18</v>
      </c>
      <c r="J33" s="39">
        <v>0.9</v>
      </c>
      <c r="K33" s="39">
        <v>0.2</v>
      </c>
    </row>
    <row r="34" spans="1:11" ht="15" thickBot="1">
      <c r="A34" s="37"/>
      <c r="B34" s="49">
        <v>15</v>
      </c>
      <c r="C34" s="39">
        <v>0.9</v>
      </c>
      <c r="D34" s="39">
        <v>0.18</v>
      </c>
      <c r="E34" s="145">
        <v>0.89</v>
      </c>
      <c r="F34" s="146"/>
      <c r="G34" s="39">
        <v>0.2</v>
      </c>
      <c r="H34" s="39">
        <v>0.9</v>
      </c>
      <c r="I34" s="39">
        <v>0.18</v>
      </c>
      <c r="J34" s="39">
        <v>0.9</v>
      </c>
      <c r="K34" s="39">
        <v>0.2</v>
      </c>
    </row>
    <row r="35" spans="1:11" ht="15" thickBot="1">
      <c r="A35" s="37"/>
      <c r="B35" s="49">
        <v>24</v>
      </c>
      <c r="C35" s="39">
        <v>0.9</v>
      </c>
      <c r="D35" s="39">
        <v>0.17</v>
      </c>
      <c r="E35" s="145">
        <v>0.9</v>
      </c>
      <c r="F35" s="146"/>
      <c r="G35" s="39">
        <v>0.2</v>
      </c>
      <c r="H35" s="39">
        <v>0.91</v>
      </c>
      <c r="I35" s="39">
        <v>0.17</v>
      </c>
      <c r="J35" s="39">
        <v>0.91</v>
      </c>
      <c r="K35" s="39">
        <v>0.19</v>
      </c>
    </row>
    <row r="36" spans="1:11" ht="15" thickBot="1">
      <c r="A36" s="37"/>
      <c r="B36" s="49">
        <v>30</v>
      </c>
      <c r="C36" s="39">
        <v>0.9</v>
      </c>
      <c r="D36" s="39">
        <v>0.17</v>
      </c>
      <c r="E36" s="145">
        <v>0.9</v>
      </c>
      <c r="F36" s="146"/>
      <c r="G36" s="39">
        <v>0.19</v>
      </c>
      <c r="H36" s="39">
        <v>0.91</v>
      </c>
      <c r="I36" s="39">
        <v>0.17</v>
      </c>
      <c r="J36" s="39">
        <v>0.91</v>
      </c>
      <c r="K36" s="39">
        <v>0.19</v>
      </c>
    </row>
    <row r="37" spans="1:11" ht="12.75">
      <c r="A37" s="37"/>
      <c r="B37" s="147" t="s">
        <v>175</v>
      </c>
      <c r="C37" s="151"/>
      <c r="D37" s="151"/>
      <c r="E37" s="148"/>
      <c r="F37" s="147" t="s">
        <v>209</v>
      </c>
      <c r="G37" s="151"/>
      <c r="H37" s="151"/>
      <c r="I37" s="151"/>
      <c r="J37" s="151"/>
      <c r="K37" s="148"/>
    </row>
    <row r="38" spans="1:11" ht="12.75">
      <c r="A38" s="37"/>
      <c r="B38" s="168" t="s">
        <v>182</v>
      </c>
      <c r="C38" s="169"/>
      <c r="D38" s="169"/>
      <c r="E38" s="203"/>
      <c r="F38" s="168" t="s">
        <v>177</v>
      </c>
      <c r="G38" s="204"/>
      <c r="H38" s="204"/>
      <c r="I38" s="204"/>
      <c r="J38" s="204"/>
      <c r="K38" s="203"/>
    </row>
    <row r="39" spans="1:11" ht="13.5" thickBot="1">
      <c r="A39" s="40"/>
      <c r="B39" s="149" t="s">
        <v>244</v>
      </c>
      <c r="C39" s="152"/>
      <c r="D39" s="152"/>
      <c r="E39" s="150"/>
      <c r="F39" s="149"/>
      <c r="G39" s="152"/>
      <c r="H39" s="152"/>
      <c r="I39" s="152"/>
      <c r="J39" s="152"/>
      <c r="K39" s="150"/>
    </row>
  </sheetData>
  <sheetProtection/>
  <mergeCells count="60">
    <mergeCell ref="B37:E37"/>
    <mergeCell ref="F37:K37"/>
    <mergeCell ref="B38:E38"/>
    <mergeCell ref="F38:K38"/>
    <mergeCell ref="B39:E39"/>
    <mergeCell ref="F39:K39"/>
    <mergeCell ref="J31:K31"/>
    <mergeCell ref="E32:F32"/>
    <mergeCell ref="E33:F33"/>
    <mergeCell ref="E34:F34"/>
    <mergeCell ref="E35:F35"/>
    <mergeCell ref="E36:F36"/>
    <mergeCell ref="B26:E26"/>
    <mergeCell ref="F26:K26"/>
    <mergeCell ref="B29:B31"/>
    <mergeCell ref="C29:G29"/>
    <mergeCell ref="H29:K29"/>
    <mergeCell ref="C30:G30"/>
    <mergeCell ref="H30:K30"/>
    <mergeCell ref="C31:D31"/>
    <mergeCell ref="E31:G31"/>
    <mergeCell ref="H31:I31"/>
    <mergeCell ref="E22:F22"/>
    <mergeCell ref="E23:F23"/>
    <mergeCell ref="B24:E24"/>
    <mergeCell ref="F24:K24"/>
    <mergeCell ref="B25:E25"/>
    <mergeCell ref="F25:K25"/>
    <mergeCell ref="E18:G18"/>
    <mergeCell ref="H18:I18"/>
    <mergeCell ref="J18:K18"/>
    <mergeCell ref="E19:F19"/>
    <mergeCell ref="E20:F20"/>
    <mergeCell ref="E21:F21"/>
    <mergeCell ref="B12:F12"/>
    <mergeCell ref="G12:L12"/>
    <mergeCell ref="B11:F11"/>
    <mergeCell ref="G11:L11"/>
    <mergeCell ref="B16:B18"/>
    <mergeCell ref="C16:G16"/>
    <mergeCell ref="H16:K16"/>
    <mergeCell ref="C17:G17"/>
    <mergeCell ref="H17:K17"/>
    <mergeCell ref="C18:D18"/>
    <mergeCell ref="F5:G5"/>
    <mergeCell ref="F6:G6"/>
    <mergeCell ref="F7:G7"/>
    <mergeCell ref="F8:G8"/>
    <mergeCell ref="F9:G9"/>
    <mergeCell ref="B10:F10"/>
    <mergeCell ref="G10:L10"/>
    <mergeCell ref="B2:C4"/>
    <mergeCell ref="D2:H2"/>
    <mergeCell ref="I2:L2"/>
    <mergeCell ref="D3:H3"/>
    <mergeCell ref="I3:L3"/>
    <mergeCell ref="D4:E4"/>
    <mergeCell ref="F4:H4"/>
    <mergeCell ref="I4:J4"/>
    <mergeCell ref="K4:L4"/>
  </mergeCells>
  <printOptions/>
  <pageMargins left="0.75" right="0.75" top="0.24" bottom="0.24" header="0" footer="0"/>
  <pageSetup fitToHeight="1" fitToWidth="1"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Catalogo.Puentes.termicos.xls</dc:title>
  <dc:subject/>
  <dc:creator>Juanjo</dc:creator>
  <cp:keywords/>
  <dc:description/>
  <cp:lastModifiedBy>Juanjo</cp:lastModifiedBy>
  <cp:lastPrinted>2007-09-29T09:32:33Z</cp:lastPrinted>
  <dcterms:created xsi:type="dcterms:W3CDTF">2006-08-30T19:16:21Z</dcterms:created>
  <dcterms:modified xsi:type="dcterms:W3CDTF">2013-01-15T01:03:02Z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System Account</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ies>
</file>