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C:\Users\USUARIO\Dropbox\TRABAJO\Curso 2020-2021\METROLOGÍA\Control de procesos\Ejercicios\"/>
    </mc:Choice>
  </mc:AlternateContent>
  <xr:revisionPtr revIDLastSave="0" documentId="8_{4C324CBF-2FC2-4D06-A2B2-1CA8560E3FCA}" xr6:coauthVersionLast="46" xr6:coauthVersionMax="46" xr10:uidLastSave="{00000000-0000-0000-0000-000000000000}"/>
  <bookViews>
    <workbookView xWindow="-110" yWindow="-110" windowWidth="19420" windowHeight="10420" xr2:uid="{00000000-000D-0000-FFFF-FFFF00000000}"/>
  </bookViews>
  <sheets>
    <sheet name="Digitar datos" sheetId="1" r:id="rId1"/>
    <sheet name="Cálculos y datos" sheetId="2" r:id="rId2"/>
  </sheets>
  <definedNames>
    <definedName name="_xlnm.Print_Area" localSheetId="0">'Digitar datos'!$A$1:$S$62</definedName>
    <definedName name="Frecuencia">OFFSET('Cálculos y datos'!$I$4,0,0,COUNT('Cálculos y datos'!$I$4:$I$23))</definedName>
    <definedName name="Marcaclase">OFFSET('Cálculos y datos'!$L$4,0,0,COUNT('Cálculos y datos'!$L$4:$L$23))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2" i="2" l="1"/>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E3" i="2" l="1"/>
  <c r="G4" i="2" s="1"/>
  <c r="E6" i="2"/>
  <c r="E7" i="2" s="1"/>
  <c r="E4" i="2"/>
  <c r="E5" i="2"/>
  <c r="E8" i="2" l="1"/>
  <c r="H4" i="2" s="1"/>
  <c r="L4" i="2"/>
  <c r="G5" i="2"/>
  <c r="I4" i="2"/>
  <c r="J4" i="2" l="1"/>
  <c r="H5" i="2"/>
  <c r="G6" i="2" s="1"/>
  <c r="I5" i="2"/>
  <c r="J5" i="2" l="1"/>
  <c r="H6" i="2"/>
  <c r="G7" i="2" s="1"/>
  <c r="I6" i="2"/>
  <c r="J6" i="2" l="1"/>
  <c r="K6" i="2" s="1"/>
  <c r="L6" i="2" s="1"/>
  <c r="K5" i="2"/>
  <c r="L5" i="2" s="1"/>
  <c r="H7" i="2"/>
  <c r="G8" i="2" s="1"/>
  <c r="I7" i="2"/>
  <c r="J7" i="2" l="1"/>
  <c r="H8" i="2"/>
  <c r="G9" i="2" s="1"/>
  <c r="I8" i="2"/>
  <c r="K7" i="2" l="1"/>
  <c r="L7" i="2" s="1"/>
  <c r="H9" i="2"/>
  <c r="G10" i="2" s="1"/>
  <c r="J8" i="2"/>
  <c r="H10" i="2" l="1"/>
  <c r="G11" i="2" s="1"/>
  <c r="K8" i="2"/>
  <c r="L8" i="2" s="1"/>
  <c r="I9" i="2"/>
  <c r="J9" i="2" s="1"/>
  <c r="K9" i="2" s="1"/>
  <c r="L9" i="2" s="1"/>
  <c r="H11" i="2" l="1"/>
  <c r="G12" i="2" s="1"/>
  <c r="I10" i="2"/>
  <c r="J10" i="2" s="1"/>
  <c r="I11" i="2" l="1"/>
  <c r="J11" i="2" s="1"/>
  <c r="K10" i="2"/>
  <c r="L10" i="2" s="1"/>
  <c r="H12" i="2"/>
  <c r="G13" i="2" s="1"/>
  <c r="H13" i="2" l="1"/>
  <c r="G14" i="2" s="1"/>
  <c r="I12" i="2"/>
  <c r="J12" i="2" s="1"/>
  <c r="K11" i="2"/>
  <c r="L11" i="2" s="1"/>
  <c r="K12" i="2" l="1"/>
  <c r="L12" i="2" s="1"/>
  <c r="H14" i="2"/>
  <c r="G15" i="2" s="1"/>
  <c r="I13" i="2"/>
  <c r="J13" i="2" s="1"/>
  <c r="H15" i="2" l="1"/>
  <c r="G16" i="2" s="1"/>
  <c r="I14" i="2"/>
  <c r="J14" i="2" s="1"/>
  <c r="K14" i="2" s="1"/>
  <c r="L14" i="2" s="1"/>
  <c r="K13" i="2"/>
  <c r="L13" i="2" s="1"/>
  <c r="H16" i="2" l="1"/>
  <c r="G17" i="2" s="1"/>
  <c r="I15" i="2"/>
  <c r="J15" i="2" s="1"/>
  <c r="I16" i="2" l="1"/>
  <c r="J16" i="2" s="1"/>
  <c r="H17" i="2"/>
  <c r="G18" i="2" s="1"/>
  <c r="K15" i="2"/>
  <c r="L15" i="2" s="1"/>
  <c r="H18" i="2" l="1"/>
  <c r="G19" i="2" s="1"/>
  <c r="I17" i="2"/>
  <c r="J17" i="2" s="1"/>
  <c r="K16" i="2"/>
  <c r="L16" i="2" s="1"/>
  <c r="K17" i="2" l="1"/>
  <c r="L17" i="2" s="1"/>
  <c r="H19" i="2"/>
  <c r="G20" i="2" s="1"/>
  <c r="I18" i="2"/>
  <c r="J18" i="2" s="1"/>
  <c r="H20" i="2" l="1"/>
  <c r="G21" i="2" s="1"/>
  <c r="I19" i="2"/>
  <c r="J19" i="2" s="1"/>
  <c r="K18" i="2"/>
  <c r="L18" i="2" s="1"/>
  <c r="I20" i="2" l="1"/>
  <c r="J20" i="2" s="1"/>
  <c r="K19" i="2"/>
  <c r="L19" i="2" s="1"/>
  <c r="H21" i="2"/>
  <c r="G22" i="2" s="1"/>
  <c r="I21" i="2" l="1"/>
  <c r="J21" i="2" s="1"/>
  <c r="K21" i="2" s="1"/>
  <c r="L21" i="2" s="1"/>
  <c r="H22" i="2"/>
  <c r="G23" i="2" s="1"/>
  <c r="K20" i="2"/>
  <c r="L20" i="2" s="1"/>
  <c r="H23" i="2" l="1"/>
  <c r="I23" i="2" s="1"/>
  <c r="I22" i="2"/>
  <c r="J22" i="2" s="1"/>
  <c r="J23" i="2" l="1"/>
  <c r="K23" i="2" s="1"/>
  <c r="L23" i="2" s="1"/>
  <c r="K22" i="2"/>
  <c r="L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Betancourt Quintero</author>
  </authors>
  <commentList>
    <comment ref="D7" authorId="0" shapeId="0" xr:uid="{00000000-0006-0000-0100-000001000000}">
      <text>
        <r>
          <rPr>
            <sz val="9"/>
            <color indexed="81"/>
            <rFont val="Tahoma"/>
            <family val="2"/>
          </rPr>
          <t xml:space="preserve">Los intervalos de clase se calculan con raíz cuadrada. Si usted desea utilizar otra forma de calcular los intervalos, modifique la celda E7.
</t>
        </r>
      </text>
    </comment>
  </commentList>
</comments>
</file>

<file path=xl/sharedStrings.xml><?xml version="1.0" encoding="utf-8"?>
<sst xmlns="http://schemas.openxmlformats.org/spreadsheetml/2006/main" count="21" uniqueCount="21">
  <si>
    <t>Histograma</t>
  </si>
  <si>
    <t>Histogram</t>
  </si>
  <si>
    <t>Cálculos</t>
  </si>
  <si>
    <t>Rango</t>
  </si>
  <si>
    <t>Número de datos</t>
  </si>
  <si>
    <t>Ancho de clase</t>
  </si>
  <si>
    <t>Dato mínimo</t>
  </si>
  <si>
    <t>Dato máximo</t>
  </si>
  <si>
    <t>Intervalo de clase</t>
  </si>
  <si>
    <t>Desde</t>
  </si>
  <si>
    <t>Hasta</t>
  </si>
  <si>
    <t>Número de intervalos</t>
  </si>
  <si>
    <t>Frecuencia</t>
  </si>
  <si>
    <t>Marca de clase</t>
  </si>
  <si>
    <t>Digita los datos</t>
  </si>
  <si>
    <t>Datos</t>
  </si>
  <si>
    <t>¿Entra a gráfico?</t>
  </si>
  <si>
    <t>Si entra a gráfico</t>
  </si>
  <si>
    <t>Condicional</t>
  </si>
  <si>
    <t>Instrucciones</t>
  </si>
  <si>
    <t>Las celdas de color blanco son las que se pueden diligenciar. Las de color gris son de cálculo automático.
1. Escribe los datos que deseas visualizar en el histograma. Podrás digitar hasta 200 datos.
2. Visualiza en la hoja de cálculos y datos, la tabla con los cálculos de rango, amplitud de clase, número de intervalos y los intervalos definidos.
3. Modifica el gráfico a tu gusto
*Cualquier modificación a una celda de color gris, puede ocasionar el daño de las formulas. No olvides guardar tu trabajo constantemente.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</si>
</sst>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color theme="1"/>
      <name val="Calibri"/>
      <family val="2"/>
      <scheme val="minor"/>
    </font>
    <font>
      <b/>
      <sz val="18"/>
      <color theme="1"/>
      <name val="Gisha"/>
      <family val="2"/>
    </font>
    <font>
      <sz val="11"/>
      <name val="Calibri"/>
      <family val="2"/>
      <scheme val="minor"/>
    </font>
    <font>
      <b/>
      <sz val="11"/>
      <color theme="0"/>
      <name val="Raleway"/>
      <family val="2"/>
    </font>
    <font>
      <b/>
      <sz val="10"/>
      <color theme="0"/>
      <name val="Raleway"/>
      <family val="2"/>
    </font>
    <font>
      <sz val="9"/>
      <color indexed="81"/>
      <name val="Tahoma"/>
      <family val="2"/>
    </font>
    <font>
      <b/>
      <sz val="12"/>
      <color theme="1"/>
      <name val="Calibri"/>
      <family val="2"/>
      <scheme val="minor"/>
    </font>
    <font>
      <sz val="10"/>
      <color theme="1"/>
      <name val="Gisha"/>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4">
    <xf numFmtId="0" fontId="0" fillId="0" borderId="0" xfId="0"/>
    <xf numFmtId="164" fontId="0" fillId="0" borderId="0" xfId="0" applyNumberFormat="1"/>
    <xf numFmtId="1" fontId="0" fillId="0" borderId="0" xfId="0" applyNumberFormat="1"/>
    <xf numFmtId="0" fontId="4" fillId="3" borderId="7" xfId="0" applyFont="1" applyFill="1" applyBorder="1" applyAlignment="1">
      <alignment horizontal="center"/>
    </xf>
    <xf numFmtId="0" fontId="0" fillId="4" borderId="7" xfId="0" applyFill="1" applyBorder="1"/>
    <xf numFmtId="2" fontId="0" fillId="4" borderId="7" xfId="0" applyNumberFormat="1" applyFill="1" applyBorder="1"/>
    <xf numFmtId="0" fontId="0" fillId="4" borderId="7" xfId="0" applyFill="1" applyBorder="1" applyAlignment="1">
      <alignment horizontal="center"/>
    </xf>
    <xf numFmtId="2" fontId="0" fillId="4" borderId="7" xfId="0" applyNumberFormat="1" applyFill="1" applyBorder="1" applyAlignment="1">
      <alignment horizontal="center"/>
    </xf>
    <xf numFmtId="0" fontId="0" fillId="4" borderId="7" xfId="0" applyFill="1" applyBorder="1" applyAlignment="1">
      <alignment horizontal="center" vertical="center"/>
    </xf>
    <xf numFmtId="0" fontId="0" fillId="4" borderId="7" xfId="0" applyFont="1" applyFill="1" applyBorder="1"/>
    <xf numFmtId="0" fontId="0" fillId="0" borderId="0" xfId="0" applyAlignment="1">
      <alignment wrapText="1"/>
    </xf>
    <xf numFmtId="0" fontId="0" fillId="0" borderId="0" xfId="0" applyBorder="1" applyAlignment="1">
      <alignment horizontal="center" wrapText="1"/>
    </xf>
    <xf numFmtId="0" fontId="2" fillId="4" borderId="0" xfId="0" applyFont="1" applyFill="1" applyAlignment="1">
      <alignment horizontal="center" vertical="center"/>
    </xf>
    <xf numFmtId="0" fontId="2" fillId="0" borderId="7" xfId="0" applyFont="1" applyBorder="1" applyAlignment="1">
      <alignment horizontal="center" vertical="center"/>
    </xf>
    <xf numFmtId="0" fontId="2" fillId="4" borderId="7" xfId="0" applyFont="1" applyFill="1" applyBorder="1"/>
    <xf numFmtId="0" fontId="6" fillId="0" borderId="0" xfId="0" applyFont="1"/>
    <xf numFmtId="0" fontId="0" fillId="0" borderId="0" xfId="0" applyAlignment="1">
      <alignment vertical="center" wrapText="1"/>
    </xf>
    <xf numFmtId="0" fontId="1" fillId="2" borderId="0" xfId="0" applyFont="1" applyFill="1" applyBorder="1" applyAlignment="1">
      <alignment horizontal="center" vertical="center"/>
    </xf>
    <xf numFmtId="0" fontId="0" fillId="0" borderId="0" xfId="0" applyAlignment="1">
      <alignment horizontal="left" vertical="center" wrapText="1"/>
    </xf>
    <xf numFmtId="0" fontId="7" fillId="2" borderId="0" xfId="0" applyFont="1" applyFill="1" applyBorder="1" applyAlignment="1">
      <alignment horizontal="left" vertical="center" wrapText="1"/>
    </xf>
    <xf numFmtId="0" fontId="0" fillId="0" borderId="3" xfId="0" applyBorder="1" applyAlignment="1">
      <alignment horizontal="center" wrapText="1"/>
    </xf>
    <xf numFmtId="0" fontId="0" fillId="0" borderId="2" xfId="0" applyBorder="1" applyAlignment="1">
      <alignment horizontal="center" wrapText="1"/>
    </xf>
    <xf numFmtId="0" fontId="0" fillId="0" borderId="6" xfId="0" applyBorder="1" applyAlignment="1">
      <alignment horizontal="center" wrapText="1"/>
    </xf>
    <xf numFmtId="0" fontId="0" fillId="0" borderId="5" xfId="0" applyBorder="1" applyAlignment="1">
      <alignment horizont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Coloca aquí el título del gráfico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noFill/>
            <a:ln>
              <a:solidFill>
                <a:srgbClr val="000000"/>
              </a:solidFill>
            </a:ln>
            <a:effectLst/>
          </c:spPr>
          <c:invertIfNegative val="0"/>
          <c:cat>
            <c:numRef>
              <c:f>[0]!Marcaclase</c:f>
              <c:numCache>
                <c:formatCode>0.00</c:formatCode>
                <c:ptCount val="10"/>
                <c:pt idx="0">
                  <c:v>184.5</c:v>
                </c:pt>
                <c:pt idx="1">
                  <c:v>201.5</c:v>
                </c:pt>
                <c:pt idx="2">
                  <c:v>218.5</c:v>
                </c:pt>
                <c:pt idx="3">
                  <c:v>235.5</c:v>
                </c:pt>
                <c:pt idx="4">
                  <c:v>252.5</c:v>
                </c:pt>
                <c:pt idx="5">
                  <c:v>269.5</c:v>
                </c:pt>
                <c:pt idx="6">
                  <c:v>286.5</c:v>
                </c:pt>
                <c:pt idx="7">
                  <c:v>303.5</c:v>
                </c:pt>
                <c:pt idx="8">
                  <c:v>320.5</c:v>
                </c:pt>
                <c:pt idx="9">
                  <c:v>337.5</c:v>
                </c:pt>
              </c:numCache>
            </c:numRef>
          </c:cat>
          <c:val>
            <c:numRef>
              <c:f>[0]!Frecuencia</c:f>
              <c:numCache>
                <c:formatCode>General</c:formatCode>
                <c:ptCount val="10"/>
                <c:pt idx="0">
                  <c:v>2</c:v>
                </c:pt>
                <c:pt idx="1">
                  <c:v>5</c:v>
                </c:pt>
                <c:pt idx="2">
                  <c:v>5</c:v>
                </c:pt>
                <c:pt idx="3">
                  <c:v>10</c:v>
                </c:pt>
                <c:pt idx="4">
                  <c:v>19</c:v>
                </c:pt>
                <c:pt idx="5">
                  <c:v>30</c:v>
                </c:pt>
                <c:pt idx="6">
                  <c:v>13</c:v>
                </c:pt>
                <c:pt idx="7">
                  <c:v>8</c:v>
                </c:pt>
                <c:pt idx="8">
                  <c:v>4</c:v>
                </c:pt>
                <c:pt idx="9">
                  <c:v>3</c:v>
                </c:pt>
              </c:numCache>
            </c:numRef>
          </c:val>
          <c:extLst>
            <c:ext xmlns:c16="http://schemas.microsoft.com/office/drawing/2014/chart" uri="{C3380CC4-5D6E-409C-BE32-E72D297353CC}">
              <c16:uniqueId val="{00000000-E661-4B1E-AD29-AAFDC6180B55}"/>
            </c:ext>
          </c:extLst>
        </c:ser>
        <c:dLbls>
          <c:showLegendKey val="0"/>
          <c:showVal val="0"/>
          <c:showCatName val="0"/>
          <c:showSerName val="0"/>
          <c:showPercent val="0"/>
          <c:showBubbleSize val="0"/>
        </c:dLbls>
        <c:gapWidth val="0"/>
        <c:overlap val="-27"/>
        <c:axId val="-1524213680"/>
        <c:axId val="-1524215856"/>
      </c:barChart>
      <c:lineChart>
        <c:grouping val="standard"/>
        <c:varyColors val="0"/>
        <c:ser>
          <c:idx val="1"/>
          <c:order val="1"/>
          <c:spPr>
            <a:ln w="28575" cap="rnd" cmpd="sng">
              <a:solidFill>
                <a:schemeClr val="tx2">
                  <a:lumMod val="75000"/>
                </a:schemeClr>
              </a:solidFill>
              <a:prstDash val="solid"/>
              <a:round/>
            </a:ln>
            <a:effectLst/>
          </c:spPr>
          <c:marker>
            <c:symbol val="none"/>
          </c:marker>
          <c:val>
            <c:numRef>
              <c:f>[0]!Frecuencia</c:f>
              <c:numCache>
                <c:formatCode>General</c:formatCode>
                <c:ptCount val="10"/>
                <c:pt idx="0">
                  <c:v>2</c:v>
                </c:pt>
                <c:pt idx="1">
                  <c:v>5</c:v>
                </c:pt>
                <c:pt idx="2">
                  <c:v>5</c:v>
                </c:pt>
                <c:pt idx="3">
                  <c:v>10</c:v>
                </c:pt>
                <c:pt idx="4">
                  <c:v>19</c:v>
                </c:pt>
                <c:pt idx="5">
                  <c:v>30</c:v>
                </c:pt>
                <c:pt idx="6">
                  <c:v>13</c:v>
                </c:pt>
                <c:pt idx="7">
                  <c:v>8</c:v>
                </c:pt>
                <c:pt idx="8">
                  <c:v>4</c:v>
                </c:pt>
                <c:pt idx="9">
                  <c:v>3</c:v>
                </c:pt>
              </c:numCache>
            </c:numRef>
          </c:val>
          <c:smooth val="0"/>
          <c:extLst>
            <c:ext xmlns:c16="http://schemas.microsoft.com/office/drawing/2014/chart" uri="{C3380CC4-5D6E-409C-BE32-E72D297353CC}">
              <c16:uniqueId val="{00000001-E661-4B1E-AD29-AAFDC6180B55}"/>
            </c:ext>
          </c:extLst>
        </c:ser>
        <c:dLbls>
          <c:showLegendKey val="0"/>
          <c:showVal val="0"/>
          <c:showCatName val="0"/>
          <c:showSerName val="0"/>
          <c:showPercent val="0"/>
          <c:showBubbleSize val="0"/>
        </c:dLbls>
        <c:marker val="1"/>
        <c:smooth val="0"/>
        <c:axId val="-1524213680"/>
        <c:axId val="-1524215856"/>
      </c:lineChart>
      <c:catAx>
        <c:axId val="-1524213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Marca de clase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24215856"/>
        <c:crosses val="autoZero"/>
        <c:auto val="1"/>
        <c:lblAlgn val="ctr"/>
        <c:lblOffset val="100"/>
        <c:noMultiLvlLbl val="0"/>
      </c:catAx>
      <c:valAx>
        <c:axId val="-1524215856"/>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Frecuencia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24213680"/>
        <c:crosses val="autoZero"/>
        <c:crossBetween val="between"/>
      </c:valAx>
      <c:spPr>
        <a:noFill/>
        <a:ln>
          <a:no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noFill/>
            <a:ln>
              <a:solidFill>
                <a:srgbClr val="000000"/>
              </a:solidFill>
            </a:ln>
            <a:effectLst/>
          </c:spPr>
          <c:invertIfNegative val="0"/>
          <c:cat>
            <c:numRef>
              <c:f>[0]!Marcaclase</c:f>
              <c:numCache>
                <c:formatCode>0.00</c:formatCode>
                <c:ptCount val="10"/>
                <c:pt idx="0">
                  <c:v>184.5</c:v>
                </c:pt>
                <c:pt idx="1">
                  <c:v>201.5</c:v>
                </c:pt>
                <c:pt idx="2">
                  <c:v>218.5</c:v>
                </c:pt>
                <c:pt idx="3">
                  <c:v>235.5</c:v>
                </c:pt>
                <c:pt idx="4">
                  <c:v>252.5</c:v>
                </c:pt>
                <c:pt idx="5">
                  <c:v>269.5</c:v>
                </c:pt>
                <c:pt idx="6">
                  <c:v>286.5</c:v>
                </c:pt>
                <c:pt idx="7">
                  <c:v>303.5</c:v>
                </c:pt>
                <c:pt idx="8">
                  <c:v>320.5</c:v>
                </c:pt>
                <c:pt idx="9">
                  <c:v>337.5</c:v>
                </c:pt>
              </c:numCache>
            </c:numRef>
          </c:cat>
          <c:val>
            <c:numRef>
              <c:f>[0]!Frecuencia</c:f>
              <c:numCache>
                <c:formatCode>General</c:formatCode>
                <c:ptCount val="10"/>
                <c:pt idx="0">
                  <c:v>2</c:v>
                </c:pt>
                <c:pt idx="1">
                  <c:v>5</c:v>
                </c:pt>
                <c:pt idx="2">
                  <c:v>5</c:v>
                </c:pt>
                <c:pt idx="3">
                  <c:v>10</c:v>
                </c:pt>
                <c:pt idx="4">
                  <c:v>19</c:v>
                </c:pt>
                <c:pt idx="5">
                  <c:v>30</c:v>
                </c:pt>
                <c:pt idx="6">
                  <c:v>13</c:v>
                </c:pt>
                <c:pt idx="7">
                  <c:v>8</c:v>
                </c:pt>
                <c:pt idx="8">
                  <c:v>4</c:v>
                </c:pt>
                <c:pt idx="9">
                  <c:v>3</c:v>
                </c:pt>
              </c:numCache>
            </c:numRef>
          </c:val>
          <c:extLst>
            <c:ext xmlns:c16="http://schemas.microsoft.com/office/drawing/2014/chart" uri="{C3380CC4-5D6E-409C-BE32-E72D297353CC}">
              <c16:uniqueId val="{00000000-437F-427A-83D5-3798CB00643B}"/>
            </c:ext>
          </c:extLst>
        </c:ser>
        <c:dLbls>
          <c:showLegendKey val="0"/>
          <c:showVal val="0"/>
          <c:showCatName val="0"/>
          <c:showSerName val="0"/>
          <c:showPercent val="0"/>
          <c:showBubbleSize val="0"/>
        </c:dLbls>
        <c:gapWidth val="0"/>
        <c:overlap val="-27"/>
        <c:axId val="-1526202592"/>
        <c:axId val="-1526209664"/>
      </c:barChart>
      <c:lineChart>
        <c:grouping val="standard"/>
        <c:varyColors val="0"/>
        <c:ser>
          <c:idx val="1"/>
          <c:order val="1"/>
          <c:spPr>
            <a:ln w="28575" cap="rnd" cmpd="sng">
              <a:solidFill>
                <a:schemeClr val="tx2">
                  <a:lumMod val="75000"/>
                </a:schemeClr>
              </a:solidFill>
              <a:prstDash val="solid"/>
              <a:round/>
            </a:ln>
            <a:effectLst/>
          </c:spPr>
          <c:marker>
            <c:symbol val="none"/>
          </c:marker>
          <c:val>
            <c:numRef>
              <c:f>[0]!Frecuencia</c:f>
              <c:numCache>
                <c:formatCode>General</c:formatCode>
                <c:ptCount val="10"/>
                <c:pt idx="0">
                  <c:v>2</c:v>
                </c:pt>
                <c:pt idx="1">
                  <c:v>5</c:v>
                </c:pt>
                <c:pt idx="2">
                  <c:v>5</c:v>
                </c:pt>
                <c:pt idx="3">
                  <c:v>10</c:v>
                </c:pt>
                <c:pt idx="4">
                  <c:v>19</c:v>
                </c:pt>
                <c:pt idx="5">
                  <c:v>30</c:v>
                </c:pt>
                <c:pt idx="6">
                  <c:v>13</c:v>
                </c:pt>
                <c:pt idx="7">
                  <c:v>8</c:v>
                </c:pt>
                <c:pt idx="8">
                  <c:v>4</c:v>
                </c:pt>
                <c:pt idx="9">
                  <c:v>3</c:v>
                </c:pt>
              </c:numCache>
            </c:numRef>
          </c:val>
          <c:smooth val="0"/>
          <c:extLst>
            <c:ext xmlns:c16="http://schemas.microsoft.com/office/drawing/2014/chart" uri="{C3380CC4-5D6E-409C-BE32-E72D297353CC}">
              <c16:uniqueId val="{00000001-437F-427A-83D5-3798CB00643B}"/>
            </c:ext>
          </c:extLst>
        </c:ser>
        <c:dLbls>
          <c:showLegendKey val="0"/>
          <c:showVal val="0"/>
          <c:showCatName val="0"/>
          <c:showSerName val="0"/>
          <c:showPercent val="0"/>
          <c:showBubbleSize val="0"/>
        </c:dLbls>
        <c:marker val="1"/>
        <c:smooth val="0"/>
        <c:axId val="-1526202592"/>
        <c:axId val="-1526209664"/>
      </c:lineChart>
      <c:catAx>
        <c:axId val="-1526202592"/>
        <c:scaling>
          <c:orientation val="minMax"/>
        </c:scaling>
        <c:delete val="0"/>
        <c:axPos val="b"/>
        <c:numFmt formatCode="0.00" sourceLinked="1"/>
        <c:majorTickMark val="none"/>
        <c:minorTickMark val="none"/>
        <c:tickLblPos val="nextTo"/>
        <c:spPr>
          <a:noFill/>
          <a:ln w="9525" cap="flat" cmpd="sng" algn="ctr">
            <a:solidFill>
              <a:srgbClr val="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26209664"/>
        <c:crosses val="autoZero"/>
        <c:auto val="1"/>
        <c:lblAlgn val="ctr"/>
        <c:lblOffset val="100"/>
        <c:noMultiLvlLbl val="0"/>
      </c:catAx>
      <c:valAx>
        <c:axId val="-15262096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26202592"/>
        <c:crosses val="autoZero"/>
        <c:crossBetween val="between"/>
      </c:valAx>
      <c:spPr>
        <a:noFill/>
        <a:ln>
          <a:noFill/>
        </a:ln>
        <a:effectLst/>
      </c:spPr>
    </c:plotArea>
    <c:plotVisOnly val="1"/>
    <c:dispBlanksAs val="gap"/>
    <c:showDLblsOverMax val="0"/>
  </c:chart>
  <c:spPr>
    <a:solidFill>
      <a:srgbClr val="FFFFFF"/>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ingenioempresa.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17</xdr:col>
      <xdr:colOff>43677</xdr:colOff>
      <xdr:row>0</xdr:row>
      <xdr:rowOff>57150</xdr:rowOff>
    </xdr:from>
    <xdr:to>
      <xdr:col>18</xdr:col>
      <xdr:colOff>733425</xdr:colOff>
      <xdr:row>1</xdr:row>
      <xdr:rowOff>257175</xdr:rowOff>
    </xdr:to>
    <xdr:pic>
      <xdr:nvPicPr>
        <xdr:cNvPr id="3" name="Imagen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1471" t="6251"/>
        <a:stretch/>
      </xdr:blipFill>
      <xdr:spPr>
        <a:xfrm>
          <a:off x="7339827" y="57150"/>
          <a:ext cx="1546998" cy="533400"/>
        </a:xfrm>
        <a:prstGeom prst="rect">
          <a:avLst/>
        </a:prstGeom>
      </xdr:spPr>
    </xdr:pic>
    <xdr:clientData/>
  </xdr:twoCellAnchor>
  <xdr:twoCellAnchor>
    <xdr:from>
      <xdr:col>8</xdr:col>
      <xdr:colOff>26456</xdr:colOff>
      <xdr:row>11</xdr:row>
      <xdr:rowOff>11113</xdr:rowOff>
    </xdr:from>
    <xdr:to>
      <xdr:col>18</xdr:col>
      <xdr:colOff>682625</xdr:colOff>
      <xdr:row>34</xdr:row>
      <xdr:rowOff>74613</xdr:rowOff>
    </xdr:to>
    <xdr:graphicFrame macro="">
      <xdr:nvGraphicFramePr>
        <xdr:cNvPr id="9" name="Gráfico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76199</xdr:colOff>
      <xdr:row>24</xdr:row>
      <xdr:rowOff>80962</xdr:rowOff>
    </xdr:from>
    <xdr:to>
      <xdr:col>11</xdr:col>
      <xdr:colOff>1123949</xdr:colOff>
      <xdr:row>38</xdr:row>
      <xdr:rowOff>157162</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C62"/>
  <sheetViews>
    <sheetView showGridLines="0" tabSelected="1" topLeftCell="A9" zoomScaleNormal="100" workbookViewId="0">
      <selection activeCell="D62" sqref="D62"/>
    </sheetView>
  </sheetViews>
  <sheetFormatPr baseColWidth="10" defaultRowHeight="14.5"/>
  <cols>
    <col min="1" max="1" width="4.7265625" customWidth="1"/>
    <col min="2" max="2" width="9.7265625" customWidth="1"/>
    <col min="3" max="3" width="4.7265625" customWidth="1"/>
    <col min="4" max="4" width="9.7265625" customWidth="1"/>
    <col min="5" max="5" width="4.7265625" customWidth="1"/>
    <col min="6" max="6" width="9.7265625" customWidth="1"/>
    <col min="7" max="7" width="4.7265625" customWidth="1"/>
    <col min="8" max="8" width="9.7265625" customWidth="1"/>
    <col min="9" max="9" width="1.7265625" customWidth="1"/>
    <col min="10" max="12" width="9" customWidth="1"/>
    <col min="13" max="17" width="9" style="10" customWidth="1"/>
    <col min="18" max="18" width="12.81640625" style="10" customWidth="1"/>
  </cols>
  <sheetData>
    <row r="1" spans="1:29" ht="26.25" customHeight="1">
      <c r="A1" s="24" t="s">
        <v>0</v>
      </c>
      <c r="B1" s="24"/>
      <c r="C1" s="24"/>
      <c r="D1" s="24"/>
      <c r="E1" s="24"/>
      <c r="F1" s="24"/>
      <c r="G1" s="24"/>
      <c r="H1" s="24"/>
      <c r="I1" s="24"/>
      <c r="J1" s="24"/>
      <c r="K1" s="24"/>
      <c r="L1" s="24"/>
      <c r="M1" s="24"/>
      <c r="N1" s="24"/>
      <c r="O1" s="24"/>
      <c r="P1" s="24"/>
      <c r="Q1" s="25"/>
      <c r="R1" s="20"/>
      <c r="S1" s="21"/>
    </row>
    <row r="2" spans="1:29" ht="26.25" customHeight="1">
      <c r="A2" s="26" t="s">
        <v>1</v>
      </c>
      <c r="B2" s="26"/>
      <c r="C2" s="26"/>
      <c r="D2" s="26"/>
      <c r="E2" s="26"/>
      <c r="F2" s="26"/>
      <c r="G2" s="26"/>
      <c r="H2" s="26"/>
      <c r="I2" s="26"/>
      <c r="J2" s="26"/>
      <c r="K2" s="26"/>
      <c r="L2" s="26"/>
      <c r="M2" s="26"/>
      <c r="N2" s="26"/>
      <c r="O2" s="26"/>
      <c r="P2" s="26"/>
      <c r="Q2" s="27"/>
      <c r="R2" s="22"/>
      <c r="S2" s="23"/>
    </row>
    <row r="3" spans="1:29" ht="15" customHeight="1">
      <c r="A3" s="17"/>
      <c r="B3" s="17"/>
      <c r="C3" s="17"/>
      <c r="D3" s="17"/>
      <c r="E3" s="17"/>
      <c r="F3" s="17"/>
      <c r="G3" s="17"/>
      <c r="H3" s="17"/>
      <c r="I3" s="17"/>
      <c r="J3" s="17"/>
      <c r="K3" s="17"/>
      <c r="L3" s="17"/>
      <c r="M3" s="17"/>
      <c r="N3" s="17"/>
      <c r="O3" s="17"/>
      <c r="P3" s="17"/>
      <c r="Q3" s="17"/>
      <c r="R3" s="11"/>
      <c r="S3" s="11"/>
    </row>
    <row r="4" spans="1:29" ht="15" customHeight="1">
      <c r="A4" s="17"/>
      <c r="B4" s="15" t="s">
        <v>19</v>
      </c>
      <c r="C4" s="17"/>
      <c r="D4" s="17"/>
      <c r="E4" s="17"/>
      <c r="F4" s="17"/>
      <c r="G4" s="17"/>
      <c r="H4" s="17"/>
      <c r="I4" s="17"/>
      <c r="J4" s="17"/>
      <c r="K4" s="17"/>
      <c r="L4" s="17"/>
      <c r="M4" s="17"/>
      <c r="N4" s="17"/>
      <c r="O4" s="17"/>
      <c r="P4" s="17"/>
      <c r="Q4" s="17"/>
      <c r="R4" s="11"/>
      <c r="S4" s="11"/>
    </row>
    <row r="5" spans="1:29" ht="15" customHeight="1">
      <c r="A5" s="17"/>
      <c r="B5" s="19" t="s">
        <v>20</v>
      </c>
      <c r="C5" s="19"/>
      <c r="D5" s="19"/>
      <c r="E5" s="19"/>
      <c r="F5" s="19"/>
      <c r="G5" s="19"/>
      <c r="H5" s="19"/>
      <c r="I5" s="19"/>
      <c r="J5" s="19"/>
      <c r="K5" s="19"/>
      <c r="L5" s="19"/>
      <c r="M5" s="19"/>
      <c r="N5" s="19"/>
      <c r="O5" s="19"/>
      <c r="P5" s="19"/>
      <c r="Q5" s="19"/>
      <c r="R5" s="19"/>
      <c r="S5" s="19"/>
      <c r="V5" s="18"/>
      <c r="W5" s="18"/>
      <c r="X5" s="18"/>
      <c r="Y5" s="18"/>
      <c r="Z5" s="18"/>
      <c r="AA5" s="18"/>
      <c r="AB5" s="18"/>
      <c r="AC5" s="18"/>
    </row>
    <row r="6" spans="1:29" ht="15" customHeight="1">
      <c r="A6" s="17"/>
      <c r="B6" s="19"/>
      <c r="C6" s="19"/>
      <c r="D6" s="19"/>
      <c r="E6" s="19"/>
      <c r="F6" s="19"/>
      <c r="G6" s="19"/>
      <c r="H6" s="19"/>
      <c r="I6" s="19"/>
      <c r="J6" s="19"/>
      <c r="K6" s="19"/>
      <c r="L6" s="19"/>
      <c r="M6" s="19"/>
      <c r="N6" s="19"/>
      <c r="O6" s="19"/>
      <c r="P6" s="19"/>
      <c r="Q6" s="19"/>
      <c r="R6" s="19"/>
      <c r="S6" s="19"/>
      <c r="V6" s="18"/>
      <c r="W6" s="18"/>
      <c r="X6" s="18"/>
      <c r="Y6" s="18"/>
      <c r="Z6" s="18"/>
      <c r="AA6" s="18"/>
      <c r="AB6" s="18"/>
      <c r="AC6" s="18"/>
    </row>
    <row r="7" spans="1:29" ht="15" customHeight="1">
      <c r="A7" s="17"/>
      <c r="B7" s="19"/>
      <c r="C7" s="19"/>
      <c r="D7" s="19"/>
      <c r="E7" s="19"/>
      <c r="F7" s="19"/>
      <c r="G7" s="19"/>
      <c r="H7" s="19"/>
      <c r="I7" s="19"/>
      <c r="J7" s="19"/>
      <c r="K7" s="19"/>
      <c r="L7" s="19"/>
      <c r="M7" s="19"/>
      <c r="N7" s="19"/>
      <c r="O7" s="19"/>
      <c r="P7" s="19"/>
      <c r="Q7" s="19"/>
      <c r="R7" s="19"/>
      <c r="S7" s="19"/>
      <c r="V7" s="18"/>
      <c r="W7" s="18"/>
      <c r="X7" s="18"/>
      <c r="Y7" s="18"/>
      <c r="Z7" s="18"/>
      <c r="AA7" s="18"/>
      <c r="AB7" s="18"/>
      <c r="AC7" s="18"/>
    </row>
    <row r="8" spans="1:29" ht="15" customHeight="1">
      <c r="A8" s="17"/>
      <c r="B8" s="19"/>
      <c r="C8" s="19"/>
      <c r="D8" s="19"/>
      <c r="E8" s="19"/>
      <c r="F8" s="19"/>
      <c r="G8" s="19"/>
      <c r="H8" s="19"/>
      <c r="I8" s="19"/>
      <c r="J8" s="19"/>
      <c r="K8" s="19"/>
      <c r="L8" s="19"/>
      <c r="M8" s="19"/>
      <c r="N8" s="19"/>
      <c r="O8" s="19"/>
      <c r="P8" s="19"/>
      <c r="Q8" s="19"/>
      <c r="R8" s="19"/>
      <c r="S8" s="19"/>
      <c r="V8" s="18"/>
      <c r="W8" s="18"/>
      <c r="X8" s="18"/>
      <c r="Y8" s="18"/>
      <c r="Z8" s="18"/>
      <c r="AA8" s="18"/>
      <c r="AB8" s="18"/>
      <c r="AC8" s="18"/>
    </row>
    <row r="9" spans="1:29" ht="15" customHeight="1">
      <c r="A9" s="17"/>
      <c r="B9" s="19"/>
      <c r="C9" s="19"/>
      <c r="D9" s="19"/>
      <c r="E9" s="19"/>
      <c r="F9" s="19"/>
      <c r="G9" s="19"/>
      <c r="H9" s="19"/>
      <c r="I9" s="19"/>
      <c r="J9" s="19"/>
      <c r="K9" s="19"/>
      <c r="L9" s="19"/>
      <c r="M9" s="19"/>
      <c r="N9" s="19"/>
      <c r="O9" s="19"/>
      <c r="P9" s="19"/>
      <c r="Q9" s="19"/>
      <c r="R9" s="19"/>
      <c r="S9" s="19"/>
      <c r="V9" s="18"/>
      <c r="W9" s="18"/>
      <c r="X9" s="18"/>
      <c r="Y9" s="18"/>
      <c r="Z9" s="18"/>
      <c r="AA9" s="18"/>
      <c r="AB9" s="18"/>
      <c r="AC9" s="18"/>
    </row>
    <row r="10" spans="1:29" ht="15" customHeight="1">
      <c r="A10" s="17"/>
      <c r="B10" s="19"/>
      <c r="C10" s="19"/>
      <c r="D10" s="19"/>
      <c r="E10" s="19"/>
      <c r="F10" s="19"/>
      <c r="G10" s="19"/>
      <c r="H10" s="19"/>
      <c r="I10" s="19"/>
      <c r="J10" s="19"/>
      <c r="K10" s="19"/>
      <c r="L10" s="19"/>
      <c r="M10" s="19"/>
      <c r="N10" s="19"/>
      <c r="O10" s="19"/>
      <c r="P10" s="19"/>
      <c r="Q10" s="19"/>
      <c r="R10" s="19"/>
      <c r="S10" s="19"/>
      <c r="V10" s="18"/>
      <c r="W10" s="18"/>
      <c r="X10" s="18"/>
      <c r="Y10" s="18"/>
      <c r="Z10" s="18"/>
      <c r="AA10" s="18"/>
      <c r="AB10" s="18"/>
      <c r="AC10" s="18"/>
    </row>
    <row r="11" spans="1:29" ht="15" customHeight="1">
      <c r="M11" s="11"/>
      <c r="N11" s="11"/>
      <c r="O11" s="11"/>
      <c r="P11" s="11"/>
      <c r="Q11" s="11"/>
      <c r="V11" s="18"/>
      <c r="W11" s="18"/>
      <c r="X11" s="18"/>
      <c r="Y11" s="18"/>
      <c r="Z11" s="18"/>
      <c r="AA11" s="18"/>
      <c r="AB11" s="18"/>
      <c r="AC11" s="18"/>
    </row>
    <row r="12" spans="1:29" ht="15" customHeight="1">
      <c r="A12" s="28" t="s">
        <v>14</v>
      </c>
      <c r="B12" s="29"/>
      <c r="C12" s="29"/>
      <c r="D12" s="29"/>
      <c r="E12" s="29"/>
      <c r="F12" s="29"/>
      <c r="G12" s="29"/>
      <c r="H12" s="30"/>
      <c r="M12"/>
      <c r="N12"/>
      <c r="O12"/>
      <c r="P12"/>
      <c r="Q12"/>
      <c r="R12"/>
      <c r="V12" s="18"/>
      <c r="W12" s="18"/>
      <c r="X12" s="18"/>
      <c r="Y12" s="18"/>
      <c r="Z12" s="18"/>
      <c r="AA12" s="18"/>
      <c r="AB12" s="18"/>
      <c r="AC12" s="18"/>
    </row>
    <row r="13" spans="1:29">
      <c r="A13" s="12">
        <v>1</v>
      </c>
      <c r="B13" s="13">
        <v>265</v>
      </c>
      <c r="C13" s="12">
        <v>51</v>
      </c>
      <c r="D13" s="13">
        <v>276</v>
      </c>
      <c r="E13" s="12">
        <v>101</v>
      </c>
      <c r="F13" s="13"/>
      <c r="G13" s="12">
        <v>151</v>
      </c>
      <c r="H13" s="13"/>
      <c r="M13"/>
      <c r="N13"/>
      <c r="O13"/>
      <c r="P13"/>
      <c r="Q13"/>
      <c r="R13"/>
      <c r="V13" s="18"/>
      <c r="W13" s="18"/>
      <c r="X13" s="18"/>
      <c r="Y13" s="18"/>
      <c r="Z13" s="18"/>
      <c r="AA13" s="18"/>
      <c r="AB13" s="18"/>
      <c r="AC13" s="18"/>
    </row>
    <row r="14" spans="1:29">
      <c r="A14" s="12">
        <v>2</v>
      </c>
      <c r="B14" s="13">
        <v>205</v>
      </c>
      <c r="C14" s="12">
        <v>52</v>
      </c>
      <c r="D14" s="13">
        <v>264</v>
      </c>
      <c r="E14" s="12">
        <v>102</v>
      </c>
      <c r="F14" s="13"/>
      <c r="G14" s="12">
        <v>152</v>
      </c>
      <c r="H14" s="13"/>
      <c r="M14"/>
      <c r="N14"/>
      <c r="O14"/>
      <c r="P14"/>
      <c r="Q14"/>
      <c r="R14"/>
      <c r="V14" s="18"/>
      <c r="W14" s="18"/>
      <c r="X14" s="18"/>
      <c r="Y14" s="18"/>
      <c r="Z14" s="18"/>
      <c r="AA14" s="18"/>
      <c r="AB14" s="18"/>
      <c r="AC14" s="18"/>
    </row>
    <row r="15" spans="1:29">
      <c r="A15" s="12">
        <v>3</v>
      </c>
      <c r="B15" s="13">
        <v>263</v>
      </c>
      <c r="C15" s="12">
        <v>53</v>
      </c>
      <c r="D15" s="13">
        <v>269</v>
      </c>
      <c r="E15" s="12">
        <v>103</v>
      </c>
      <c r="F15" s="13"/>
      <c r="G15" s="12">
        <v>153</v>
      </c>
      <c r="H15" s="13"/>
      <c r="M15"/>
      <c r="N15"/>
      <c r="O15"/>
      <c r="P15"/>
      <c r="Q15"/>
      <c r="R15"/>
      <c r="V15" s="18"/>
      <c r="W15" s="18"/>
      <c r="X15" s="18"/>
      <c r="Y15" s="18"/>
      <c r="Z15" s="18"/>
      <c r="AA15" s="18"/>
      <c r="AB15" s="18"/>
      <c r="AC15" s="18"/>
    </row>
    <row r="16" spans="1:29">
      <c r="A16" s="12">
        <v>4</v>
      </c>
      <c r="B16" s="13">
        <v>307</v>
      </c>
      <c r="C16" s="12">
        <v>54</v>
      </c>
      <c r="D16" s="13">
        <v>235</v>
      </c>
      <c r="E16" s="12">
        <v>104</v>
      </c>
      <c r="F16" s="13"/>
      <c r="G16" s="12">
        <v>154</v>
      </c>
      <c r="H16" s="13"/>
      <c r="M16"/>
      <c r="N16"/>
      <c r="O16"/>
      <c r="P16"/>
      <c r="Q16"/>
      <c r="R16"/>
      <c r="V16" s="18"/>
      <c r="W16" s="18"/>
      <c r="X16" s="18"/>
      <c r="Y16" s="18"/>
      <c r="Z16" s="18"/>
      <c r="AA16" s="18"/>
      <c r="AB16" s="18"/>
      <c r="AC16" s="18"/>
    </row>
    <row r="17" spans="1:18">
      <c r="A17" s="12">
        <v>5</v>
      </c>
      <c r="B17" s="13">
        <v>220</v>
      </c>
      <c r="C17" s="12">
        <v>55</v>
      </c>
      <c r="D17" s="13">
        <v>221</v>
      </c>
      <c r="E17" s="12">
        <v>105</v>
      </c>
      <c r="F17" s="13"/>
      <c r="G17" s="12">
        <v>155</v>
      </c>
      <c r="H17" s="13"/>
      <c r="M17"/>
      <c r="N17"/>
      <c r="O17"/>
      <c r="P17"/>
      <c r="Q17"/>
      <c r="R17"/>
    </row>
    <row r="18" spans="1:18">
      <c r="A18" s="12">
        <v>6</v>
      </c>
      <c r="B18" s="13">
        <v>268</v>
      </c>
      <c r="C18" s="12">
        <v>56</v>
      </c>
      <c r="D18" s="13">
        <v>176</v>
      </c>
      <c r="E18" s="12">
        <v>106</v>
      </c>
      <c r="F18" s="13"/>
      <c r="G18" s="12">
        <v>156</v>
      </c>
      <c r="H18" s="13"/>
      <c r="M18"/>
      <c r="N18"/>
      <c r="O18"/>
      <c r="P18"/>
      <c r="Q18"/>
      <c r="R18"/>
    </row>
    <row r="19" spans="1:18">
      <c r="A19" s="12">
        <v>7</v>
      </c>
      <c r="B19" s="13">
        <v>260</v>
      </c>
      <c r="C19" s="12">
        <v>57</v>
      </c>
      <c r="D19" s="13">
        <v>248</v>
      </c>
      <c r="E19" s="12">
        <v>107</v>
      </c>
      <c r="F19" s="13"/>
      <c r="G19" s="12">
        <v>157</v>
      </c>
      <c r="H19" s="13"/>
      <c r="M19"/>
      <c r="N19"/>
      <c r="O19"/>
      <c r="P19"/>
      <c r="Q19"/>
      <c r="R19"/>
    </row>
    <row r="20" spans="1:18">
      <c r="A20" s="12">
        <v>8</v>
      </c>
      <c r="B20" s="13">
        <v>234</v>
      </c>
      <c r="C20" s="12">
        <v>58</v>
      </c>
      <c r="D20" s="13">
        <v>263</v>
      </c>
      <c r="E20" s="12">
        <v>108</v>
      </c>
      <c r="F20" s="13"/>
      <c r="G20" s="12">
        <v>158</v>
      </c>
      <c r="H20" s="13"/>
      <c r="M20"/>
      <c r="N20"/>
      <c r="O20"/>
      <c r="P20"/>
      <c r="Q20"/>
      <c r="R20"/>
    </row>
    <row r="21" spans="1:18">
      <c r="A21" s="12">
        <v>9</v>
      </c>
      <c r="B21" s="13">
        <v>299</v>
      </c>
      <c r="C21" s="12">
        <v>59</v>
      </c>
      <c r="D21" s="13">
        <v>231</v>
      </c>
      <c r="E21" s="12">
        <v>109</v>
      </c>
      <c r="F21" s="13"/>
      <c r="G21" s="12">
        <v>159</v>
      </c>
      <c r="H21" s="13"/>
      <c r="M21"/>
      <c r="N21"/>
      <c r="O21"/>
      <c r="P21"/>
      <c r="Q21"/>
      <c r="R21"/>
    </row>
    <row r="22" spans="1:18">
      <c r="A22" s="12">
        <v>10</v>
      </c>
      <c r="B22" s="13">
        <v>197</v>
      </c>
      <c r="C22" s="12">
        <v>60</v>
      </c>
      <c r="D22" s="13">
        <v>334</v>
      </c>
      <c r="E22" s="12">
        <v>110</v>
      </c>
      <c r="F22" s="13"/>
      <c r="G22" s="12">
        <v>160</v>
      </c>
      <c r="H22" s="13"/>
      <c r="M22"/>
      <c r="N22"/>
      <c r="O22"/>
      <c r="P22"/>
      <c r="Q22"/>
      <c r="R22"/>
    </row>
    <row r="23" spans="1:18">
      <c r="A23" s="12">
        <v>11</v>
      </c>
      <c r="B23" s="13">
        <v>286</v>
      </c>
      <c r="C23" s="12">
        <v>61</v>
      </c>
      <c r="D23" s="13">
        <v>280</v>
      </c>
      <c r="E23" s="12">
        <v>111</v>
      </c>
      <c r="F23" s="13"/>
      <c r="G23" s="12">
        <v>161</v>
      </c>
      <c r="H23" s="13"/>
      <c r="M23"/>
      <c r="N23"/>
      <c r="O23"/>
      <c r="P23"/>
      <c r="Q23"/>
      <c r="R23"/>
    </row>
    <row r="24" spans="1:18">
      <c r="A24" s="12">
        <v>12</v>
      </c>
      <c r="B24" s="13">
        <v>274</v>
      </c>
      <c r="C24" s="12">
        <v>62</v>
      </c>
      <c r="D24" s="13">
        <v>265</v>
      </c>
      <c r="E24" s="12">
        <v>112</v>
      </c>
      <c r="F24" s="13"/>
      <c r="G24" s="12">
        <v>162</v>
      </c>
      <c r="H24" s="13"/>
      <c r="M24"/>
      <c r="N24"/>
      <c r="O24"/>
      <c r="P24"/>
      <c r="Q24"/>
      <c r="R24"/>
    </row>
    <row r="25" spans="1:18">
      <c r="A25" s="12">
        <v>13</v>
      </c>
      <c r="B25" s="13">
        <v>243</v>
      </c>
      <c r="C25" s="12">
        <v>63</v>
      </c>
      <c r="D25" s="13">
        <v>272</v>
      </c>
      <c r="E25" s="12">
        <v>113</v>
      </c>
      <c r="F25" s="13"/>
      <c r="G25" s="12">
        <v>163</v>
      </c>
      <c r="H25" s="13"/>
      <c r="J25" s="1"/>
      <c r="K25" s="2"/>
    </row>
    <row r="26" spans="1:18">
      <c r="A26" s="12">
        <v>14</v>
      </c>
      <c r="B26" s="13">
        <v>231</v>
      </c>
      <c r="C26" s="12">
        <v>64</v>
      </c>
      <c r="D26" s="13">
        <v>265</v>
      </c>
      <c r="E26" s="12">
        <v>114</v>
      </c>
      <c r="F26" s="13"/>
      <c r="G26" s="12">
        <v>164</v>
      </c>
      <c r="H26" s="13"/>
      <c r="J26" s="1"/>
      <c r="K26" s="2"/>
    </row>
    <row r="27" spans="1:18">
      <c r="A27" s="12">
        <v>15</v>
      </c>
      <c r="B27" s="13">
        <v>267</v>
      </c>
      <c r="C27" s="12">
        <v>65</v>
      </c>
      <c r="D27" s="13">
        <v>262</v>
      </c>
      <c r="E27" s="12">
        <v>115</v>
      </c>
      <c r="F27" s="13"/>
      <c r="G27" s="12">
        <v>165</v>
      </c>
      <c r="H27" s="13"/>
      <c r="J27" s="1"/>
      <c r="K27" s="2"/>
    </row>
    <row r="28" spans="1:18">
      <c r="A28" s="12">
        <v>16</v>
      </c>
      <c r="B28" s="13">
        <v>281</v>
      </c>
      <c r="C28" s="12">
        <v>66</v>
      </c>
      <c r="D28" s="13">
        <v>271</v>
      </c>
      <c r="E28" s="12">
        <v>116</v>
      </c>
      <c r="F28" s="13"/>
      <c r="G28" s="12">
        <v>166</v>
      </c>
      <c r="H28" s="13"/>
      <c r="J28" s="1"/>
      <c r="K28" s="2"/>
    </row>
    <row r="29" spans="1:18">
      <c r="A29" s="12">
        <v>17</v>
      </c>
      <c r="B29" s="13">
        <v>265</v>
      </c>
      <c r="C29" s="12">
        <v>67</v>
      </c>
      <c r="D29" s="13">
        <v>245</v>
      </c>
      <c r="E29" s="12">
        <v>117</v>
      </c>
      <c r="F29" s="13"/>
      <c r="G29" s="12">
        <v>167</v>
      </c>
      <c r="H29" s="13"/>
      <c r="J29" s="1"/>
      <c r="K29" s="2"/>
    </row>
    <row r="30" spans="1:18">
      <c r="A30" s="12">
        <v>18</v>
      </c>
      <c r="B30" s="13">
        <v>214</v>
      </c>
      <c r="C30" s="12">
        <v>68</v>
      </c>
      <c r="D30" s="13">
        <v>301</v>
      </c>
      <c r="E30" s="12">
        <v>118</v>
      </c>
      <c r="F30" s="13"/>
      <c r="G30" s="12">
        <v>168</v>
      </c>
      <c r="H30" s="13"/>
      <c r="J30" s="1"/>
      <c r="K30" s="2"/>
    </row>
    <row r="31" spans="1:18">
      <c r="A31" s="12">
        <v>19</v>
      </c>
      <c r="B31" s="13">
        <v>346</v>
      </c>
      <c r="C31" s="12">
        <v>69</v>
      </c>
      <c r="D31" s="13">
        <v>280</v>
      </c>
      <c r="E31" s="12">
        <v>119</v>
      </c>
      <c r="F31" s="13"/>
      <c r="G31" s="12">
        <v>169</v>
      </c>
      <c r="H31" s="13"/>
      <c r="J31" s="1"/>
      <c r="K31" s="2"/>
    </row>
    <row r="32" spans="1:18">
      <c r="A32" s="12">
        <v>20</v>
      </c>
      <c r="B32" s="13">
        <v>317</v>
      </c>
      <c r="C32" s="12">
        <v>70</v>
      </c>
      <c r="D32" s="13">
        <v>274</v>
      </c>
      <c r="E32" s="12">
        <v>120</v>
      </c>
      <c r="F32" s="13"/>
      <c r="G32" s="12">
        <v>170</v>
      </c>
      <c r="H32" s="13"/>
      <c r="J32" s="1"/>
      <c r="K32" s="2"/>
    </row>
    <row r="33" spans="1:11">
      <c r="A33" s="12">
        <v>21</v>
      </c>
      <c r="B33" s="13">
        <v>242</v>
      </c>
      <c r="C33" s="12">
        <v>71</v>
      </c>
      <c r="D33" s="13">
        <v>253</v>
      </c>
      <c r="E33" s="12">
        <v>121</v>
      </c>
      <c r="F33" s="13"/>
      <c r="G33" s="12">
        <v>171</v>
      </c>
      <c r="H33" s="13"/>
      <c r="J33" s="1"/>
      <c r="K33" s="2"/>
    </row>
    <row r="34" spans="1:11">
      <c r="A34" s="12">
        <v>22</v>
      </c>
      <c r="B34" s="13">
        <v>258</v>
      </c>
      <c r="C34" s="12">
        <v>72</v>
      </c>
      <c r="D34" s="13">
        <v>287</v>
      </c>
      <c r="E34" s="12">
        <v>122</v>
      </c>
      <c r="F34" s="13"/>
      <c r="G34" s="12">
        <v>172</v>
      </c>
      <c r="H34" s="13"/>
      <c r="J34" s="1"/>
      <c r="K34" s="2"/>
    </row>
    <row r="35" spans="1:11">
      <c r="A35" s="12">
        <v>23</v>
      </c>
      <c r="B35" s="13">
        <v>276</v>
      </c>
      <c r="C35" s="12">
        <v>73</v>
      </c>
      <c r="D35" s="13">
        <v>261</v>
      </c>
      <c r="E35" s="12">
        <v>123</v>
      </c>
      <c r="F35" s="13"/>
      <c r="G35" s="12">
        <v>173</v>
      </c>
      <c r="H35" s="13"/>
    </row>
    <row r="36" spans="1:11">
      <c r="A36" s="12">
        <v>24</v>
      </c>
      <c r="B36" s="13">
        <v>300</v>
      </c>
      <c r="C36" s="12">
        <v>74</v>
      </c>
      <c r="D36" s="13">
        <v>248</v>
      </c>
      <c r="E36" s="12">
        <v>124</v>
      </c>
      <c r="F36" s="13"/>
      <c r="G36" s="12">
        <v>174</v>
      </c>
      <c r="H36" s="13"/>
    </row>
    <row r="37" spans="1:11">
      <c r="A37" s="12">
        <v>25</v>
      </c>
      <c r="B37" s="13">
        <v>208</v>
      </c>
      <c r="C37" s="12">
        <v>75</v>
      </c>
      <c r="D37" s="13">
        <v>260</v>
      </c>
      <c r="E37" s="12">
        <v>125</v>
      </c>
      <c r="F37" s="13"/>
      <c r="G37" s="12">
        <v>175</v>
      </c>
      <c r="H37" s="13"/>
    </row>
    <row r="38" spans="1:11">
      <c r="A38" s="12">
        <v>26</v>
      </c>
      <c r="B38" s="13">
        <v>187</v>
      </c>
      <c r="C38" s="12">
        <v>76</v>
      </c>
      <c r="D38" s="13">
        <v>274</v>
      </c>
      <c r="E38" s="12">
        <v>126</v>
      </c>
      <c r="F38" s="13"/>
      <c r="G38" s="12">
        <v>176</v>
      </c>
      <c r="H38" s="13"/>
    </row>
    <row r="39" spans="1:11">
      <c r="A39" s="12">
        <v>27</v>
      </c>
      <c r="B39" s="13">
        <v>264</v>
      </c>
      <c r="C39" s="12">
        <v>77</v>
      </c>
      <c r="D39" s="13">
        <v>337</v>
      </c>
      <c r="E39" s="12">
        <v>127</v>
      </c>
      <c r="F39" s="13"/>
      <c r="G39" s="12">
        <v>177</v>
      </c>
      <c r="H39" s="13"/>
    </row>
    <row r="40" spans="1:11">
      <c r="A40" s="12">
        <v>28</v>
      </c>
      <c r="B40" s="13">
        <v>280</v>
      </c>
      <c r="C40" s="12">
        <v>78</v>
      </c>
      <c r="D40" s="13">
        <v>250</v>
      </c>
      <c r="E40" s="12">
        <v>128</v>
      </c>
      <c r="F40" s="13"/>
      <c r="G40" s="12">
        <v>178</v>
      </c>
      <c r="H40" s="13"/>
    </row>
    <row r="41" spans="1:11">
      <c r="A41" s="12">
        <v>29</v>
      </c>
      <c r="B41" s="13">
        <v>242</v>
      </c>
      <c r="C41" s="12">
        <v>79</v>
      </c>
      <c r="D41" s="13">
        <v>278</v>
      </c>
      <c r="E41" s="12">
        <v>129</v>
      </c>
      <c r="F41" s="13"/>
      <c r="G41" s="12">
        <v>179</v>
      </c>
      <c r="H41" s="13"/>
    </row>
    <row r="42" spans="1:11">
      <c r="A42" s="12">
        <v>30</v>
      </c>
      <c r="B42" s="13">
        <v>260</v>
      </c>
      <c r="C42" s="12">
        <v>80</v>
      </c>
      <c r="D42" s="13">
        <v>254</v>
      </c>
      <c r="E42" s="12">
        <v>130</v>
      </c>
      <c r="F42" s="13"/>
      <c r="G42" s="12">
        <v>180</v>
      </c>
      <c r="H42" s="13"/>
    </row>
    <row r="43" spans="1:11">
      <c r="A43" s="12">
        <v>31</v>
      </c>
      <c r="B43" s="13">
        <v>321</v>
      </c>
      <c r="C43" s="12">
        <v>81</v>
      </c>
      <c r="D43" s="13">
        <v>274</v>
      </c>
      <c r="E43" s="12">
        <v>131</v>
      </c>
      <c r="F43" s="13"/>
      <c r="G43" s="12">
        <v>181</v>
      </c>
      <c r="H43" s="13"/>
    </row>
    <row r="44" spans="1:11">
      <c r="A44" s="12">
        <v>32</v>
      </c>
      <c r="B44" s="13">
        <v>228</v>
      </c>
      <c r="C44" s="12">
        <v>82</v>
      </c>
      <c r="D44" s="13">
        <v>278</v>
      </c>
      <c r="E44" s="12">
        <v>132</v>
      </c>
      <c r="F44" s="13"/>
      <c r="G44" s="12">
        <v>182</v>
      </c>
      <c r="H44" s="13"/>
    </row>
    <row r="45" spans="1:11">
      <c r="A45" s="12">
        <v>33</v>
      </c>
      <c r="B45" s="13">
        <v>250</v>
      </c>
      <c r="C45" s="12">
        <v>83</v>
      </c>
      <c r="D45" s="13">
        <v>250</v>
      </c>
      <c r="E45" s="12">
        <v>133</v>
      </c>
      <c r="F45" s="13"/>
      <c r="G45" s="12">
        <v>183</v>
      </c>
      <c r="H45" s="13"/>
    </row>
    <row r="46" spans="1:11">
      <c r="A46" s="12">
        <v>34</v>
      </c>
      <c r="B46" s="13">
        <v>299</v>
      </c>
      <c r="C46" s="12">
        <v>84</v>
      </c>
      <c r="D46" s="13">
        <v>265</v>
      </c>
      <c r="E46" s="12">
        <v>134</v>
      </c>
      <c r="F46" s="13"/>
      <c r="G46" s="12">
        <v>184</v>
      </c>
      <c r="H46" s="13"/>
    </row>
    <row r="47" spans="1:11">
      <c r="A47" s="12">
        <v>35</v>
      </c>
      <c r="B47" s="13">
        <v>258</v>
      </c>
      <c r="C47" s="12">
        <v>85</v>
      </c>
      <c r="D47" s="13">
        <v>270</v>
      </c>
      <c r="E47" s="12">
        <v>135</v>
      </c>
      <c r="F47" s="13"/>
      <c r="G47" s="12">
        <v>185</v>
      </c>
      <c r="H47" s="13"/>
    </row>
    <row r="48" spans="1:11">
      <c r="A48" s="12">
        <v>36</v>
      </c>
      <c r="B48" s="13">
        <v>267</v>
      </c>
      <c r="C48" s="12">
        <v>86</v>
      </c>
      <c r="D48" s="13">
        <v>298</v>
      </c>
      <c r="E48" s="12">
        <v>136</v>
      </c>
      <c r="F48" s="13"/>
      <c r="G48" s="12">
        <v>186</v>
      </c>
      <c r="H48" s="13"/>
    </row>
    <row r="49" spans="1:8">
      <c r="A49" s="12">
        <v>37</v>
      </c>
      <c r="B49" s="13">
        <v>265</v>
      </c>
      <c r="C49" s="12">
        <v>87</v>
      </c>
      <c r="D49" s="13">
        <v>257</v>
      </c>
      <c r="E49" s="12">
        <v>137</v>
      </c>
      <c r="F49" s="13"/>
      <c r="G49" s="12">
        <v>187</v>
      </c>
      <c r="H49" s="13"/>
    </row>
    <row r="50" spans="1:8">
      <c r="A50" s="12">
        <v>38</v>
      </c>
      <c r="B50" s="13">
        <v>254</v>
      </c>
      <c r="C50" s="12">
        <v>88</v>
      </c>
      <c r="D50" s="13">
        <v>210</v>
      </c>
      <c r="E50" s="12">
        <v>138</v>
      </c>
      <c r="F50" s="13"/>
      <c r="G50" s="12">
        <v>188</v>
      </c>
      <c r="H50" s="13"/>
    </row>
    <row r="51" spans="1:8">
      <c r="A51" s="12">
        <v>39</v>
      </c>
      <c r="B51" s="13">
        <v>281</v>
      </c>
      <c r="C51" s="12">
        <v>89</v>
      </c>
      <c r="D51" s="13">
        <v>280</v>
      </c>
      <c r="E51" s="12">
        <v>139</v>
      </c>
      <c r="F51" s="13"/>
      <c r="G51" s="12">
        <v>189</v>
      </c>
      <c r="H51" s="13"/>
    </row>
    <row r="52" spans="1:8">
      <c r="A52" s="12">
        <v>40</v>
      </c>
      <c r="B52" s="13">
        <v>294</v>
      </c>
      <c r="C52" s="12">
        <v>90</v>
      </c>
      <c r="D52" s="13">
        <v>269</v>
      </c>
      <c r="E52" s="12">
        <v>140</v>
      </c>
      <c r="F52" s="13"/>
      <c r="G52" s="12">
        <v>190</v>
      </c>
      <c r="H52" s="13"/>
    </row>
    <row r="53" spans="1:8">
      <c r="A53" s="12">
        <v>41</v>
      </c>
      <c r="B53" s="13">
        <v>223</v>
      </c>
      <c r="C53" s="12">
        <v>91</v>
      </c>
      <c r="D53" s="13">
        <v>215</v>
      </c>
      <c r="E53" s="12">
        <v>141</v>
      </c>
      <c r="F53" s="13"/>
      <c r="G53" s="12">
        <v>191</v>
      </c>
      <c r="H53" s="13"/>
    </row>
    <row r="54" spans="1:8">
      <c r="A54" s="12">
        <v>42</v>
      </c>
      <c r="B54" s="13">
        <v>260</v>
      </c>
      <c r="C54" s="12">
        <v>92</v>
      </c>
      <c r="D54" s="13">
        <v>318</v>
      </c>
      <c r="E54" s="12">
        <v>142</v>
      </c>
      <c r="F54" s="13"/>
      <c r="G54" s="12">
        <v>192</v>
      </c>
      <c r="H54" s="13"/>
    </row>
    <row r="55" spans="1:8">
      <c r="A55" s="12">
        <v>43</v>
      </c>
      <c r="B55" s="13">
        <v>308</v>
      </c>
      <c r="C55" s="12">
        <v>93</v>
      </c>
      <c r="D55" s="13">
        <v>271</v>
      </c>
      <c r="E55" s="12">
        <v>143</v>
      </c>
      <c r="F55" s="13"/>
      <c r="G55" s="12">
        <v>193</v>
      </c>
      <c r="H55" s="13"/>
    </row>
    <row r="56" spans="1:8">
      <c r="A56" s="12">
        <v>44</v>
      </c>
      <c r="B56" s="13">
        <v>235</v>
      </c>
      <c r="C56" s="12">
        <v>94</v>
      </c>
      <c r="D56" s="13">
        <v>293</v>
      </c>
      <c r="E56" s="12">
        <v>144</v>
      </c>
      <c r="F56" s="13"/>
      <c r="G56" s="12">
        <v>194</v>
      </c>
      <c r="H56" s="13"/>
    </row>
    <row r="57" spans="1:8">
      <c r="A57" s="12">
        <v>45</v>
      </c>
      <c r="B57" s="13">
        <v>283</v>
      </c>
      <c r="C57" s="12">
        <v>95</v>
      </c>
      <c r="D57" s="13">
        <v>277</v>
      </c>
      <c r="E57" s="12">
        <v>145</v>
      </c>
      <c r="F57" s="13"/>
      <c r="G57" s="12">
        <v>195</v>
      </c>
      <c r="H57" s="13"/>
    </row>
    <row r="58" spans="1:8">
      <c r="A58" s="12">
        <v>46</v>
      </c>
      <c r="B58" s="13">
        <v>200</v>
      </c>
      <c r="C58" s="12">
        <v>96</v>
      </c>
      <c r="D58" s="13">
        <v>290</v>
      </c>
      <c r="E58" s="12">
        <v>146</v>
      </c>
      <c r="F58" s="13"/>
      <c r="G58" s="12">
        <v>196</v>
      </c>
      <c r="H58" s="13"/>
    </row>
    <row r="59" spans="1:8">
      <c r="A59" s="12">
        <v>47</v>
      </c>
      <c r="B59" s="13">
        <v>235</v>
      </c>
      <c r="C59" s="12">
        <v>97</v>
      </c>
      <c r="D59" s="13">
        <v>283</v>
      </c>
      <c r="E59" s="12">
        <v>147</v>
      </c>
      <c r="F59" s="13"/>
      <c r="G59" s="12">
        <v>197</v>
      </c>
      <c r="H59" s="13"/>
    </row>
    <row r="60" spans="1:8">
      <c r="A60" s="12">
        <v>48</v>
      </c>
      <c r="B60" s="13">
        <v>246</v>
      </c>
      <c r="C60" s="12">
        <v>98</v>
      </c>
      <c r="D60" s="13">
        <v>258</v>
      </c>
      <c r="E60" s="12">
        <v>148</v>
      </c>
      <c r="F60" s="13"/>
      <c r="G60" s="12">
        <v>198</v>
      </c>
      <c r="H60" s="13"/>
    </row>
    <row r="61" spans="1:8">
      <c r="A61" s="12">
        <v>49</v>
      </c>
      <c r="B61" s="13">
        <v>328</v>
      </c>
      <c r="C61" s="12">
        <v>99</v>
      </c>
      <c r="D61" s="13">
        <v>275</v>
      </c>
      <c r="E61" s="12">
        <v>149</v>
      </c>
      <c r="F61" s="13"/>
      <c r="G61" s="12">
        <v>199</v>
      </c>
      <c r="H61" s="13"/>
    </row>
    <row r="62" spans="1:8">
      <c r="A62" s="12">
        <v>50</v>
      </c>
      <c r="B62" s="13">
        <v>296</v>
      </c>
      <c r="C62" s="12">
        <v>100</v>
      </c>
      <c r="D62" s="13"/>
      <c r="E62" s="12">
        <v>150</v>
      </c>
      <c r="F62" s="13"/>
      <c r="G62" s="12">
        <v>200</v>
      </c>
      <c r="H62" s="13"/>
    </row>
  </sheetData>
  <mergeCells count="6">
    <mergeCell ref="V5:AC16"/>
    <mergeCell ref="B5:S10"/>
    <mergeCell ref="R1:S2"/>
    <mergeCell ref="A1:Q1"/>
    <mergeCell ref="A2:Q2"/>
    <mergeCell ref="A12:H12"/>
  </mergeCells>
  <pageMargins left="0.7" right="0.7" top="0.75" bottom="0.75" header="0.3" footer="0.3"/>
  <pageSetup paperSize="9" scale="56" orientation="portrait" r:id="rId1"/>
  <colBreaks count="1" manualBreakCount="1">
    <brk id="1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L202"/>
  <sheetViews>
    <sheetView showGridLines="0" zoomScale="90" zoomScaleNormal="90" workbookViewId="0">
      <selection activeCell="J13" sqref="J13"/>
    </sheetView>
  </sheetViews>
  <sheetFormatPr baseColWidth="10" defaultRowHeight="14.5"/>
  <cols>
    <col min="4" max="4" width="20.453125" bestFit="1" customWidth="1"/>
    <col min="9" max="9" width="14.54296875" bestFit="1" customWidth="1"/>
    <col min="10" max="10" width="18.7265625" bestFit="1" customWidth="1"/>
    <col min="11" max="11" width="21" bestFit="1" customWidth="1"/>
    <col min="12" max="12" width="18.81640625" bestFit="1" customWidth="1"/>
  </cols>
  <sheetData>
    <row r="2" spans="1:12">
      <c r="A2" s="31" t="s">
        <v>15</v>
      </c>
      <c r="B2" s="31"/>
      <c r="D2" s="31" t="s">
        <v>2</v>
      </c>
      <c r="E2" s="31"/>
      <c r="G2" s="28" t="s">
        <v>8</v>
      </c>
      <c r="H2" s="30"/>
      <c r="I2" s="32" t="s">
        <v>12</v>
      </c>
      <c r="J2" s="32" t="s">
        <v>18</v>
      </c>
      <c r="K2" s="32" t="s">
        <v>16</v>
      </c>
      <c r="L2" s="32" t="s">
        <v>13</v>
      </c>
    </row>
    <row r="3" spans="1:12">
      <c r="A3" s="14">
        <v>1</v>
      </c>
      <c r="B3" s="9">
        <f>IF(ISBLANK('Digitar datos'!B13)=TRUE,"",'Digitar datos'!B13)</f>
        <v>265</v>
      </c>
      <c r="D3" s="4" t="s">
        <v>6</v>
      </c>
      <c r="E3" s="4">
        <f>MIN('Cálculos y datos'!B3:B2020)</f>
        <v>176</v>
      </c>
      <c r="G3" s="3" t="s">
        <v>9</v>
      </c>
      <c r="H3" s="3" t="s">
        <v>10</v>
      </c>
      <c r="I3" s="33"/>
      <c r="J3" s="33"/>
      <c r="K3" s="33"/>
      <c r="L3" s="33"/>
    </row>
    <row r="4" spans="1:12">
      <c r="A4" s="14">
        <v>2</v>
      </c>
      <c r="B4" s="9">
        <f>IF(ISBLANK('Digitar datos'!B14)=TRUE,"",'Digitar datos'!B14)</f>
        <v>205</v>
      </c>
      <c r="D4" s="4" t="s">
        <v>7</v>
      </c>
      <c r="E4" s="4">
        <f>MAX('Cálculos y datos'!B3:B2020)</f>
        <v>346</v>
      </c>
      <c r="G4" s="6">
        <f>E3</f>
        <v>176</v>
      </c>
      <c r="H4" s="7">
        <f>G4+$E$8</f>
        <v>193</v>
      </c>
      <c r="I4" s="4">
        <f>IF(COUNTIFS($B$3:$B$202,"&gt;="&amp;G4,$B$3:$B$202,"&lt;="&amp;H4)=0,"",COUNTIFS($B$3:$B$202,"&gt;="&amp;G4,$B$3:$B$202,"&lt;="&amp;H4))</f>
        <v>2</v>
      </c>
      <c r="J4" s="6" t="str">
        <f>IF(SUM($I$4:I4)=$E$6,"No","Si")</f>
        <v>Si</v>
      </c>
      <c r="K4" s="8" t="s">
        <v>17</v>
      </c>
      <c r="L4" s="5">
        <f>IF(K4="Si entra a gráfico",(H4+G4)/2,"")</f>
        <v>184.5</v>
      </c>
    </row>
    <row r="5" spans="1:12">
      <c r="A5" s="14">
        <v>3</v>
      </c>
      <c r="B5" s="9">
        <f>IF(ISBLANK('Digitar datos'!B15)=TRUE,"",'Digitar datos'!B15)</f>
        <v>263</v>
      </c>
      <c r="D5" s="4" t="s">
        <v>3</v>
      </c>
      <c r="E5" s="4">
        <f>MAX('Cálculos y datos'!B3:B202)-MIN('Cálculos y datos'!B3:B202)</f>
        <v>170</v>
      </c>
      <c r="G5" s="7">
        <f>H4</f>
        <v>193</v>
      </c>
      <c r="H5" s="7">
        <f t="shared" ref="H5:H23" si="0">G5+$E$8</f>
        <v>210</v>
      </c>
      <c r="I5" s="4">
        <f>IF(COUNTIFS($B$3:$B$202,"&gt;"&amp;G5,$B$3:$B$202,"&lt;="&amp;H5)=0,"",COUNTIFS($B$3:$B$202,"&gt;"&amp;G5,$B$3:$B$202,"&lt;="&amp;H5))</f>
        <v>5</v>
      </c>
      <c r="J5" s="6" t="str">
        <f>IF(SUM($I$4:I5)=$E$6,"No","Si")</f>
        <v>Si</v>
      </c>
      <c r="K5" s="8" t="str">
        <f>IF(AND(J4="No",J5="No"),"No entra a gráfico", "Si entra a gráfico")</f>
        <v>Si entra a gráfico</v>
      </c>
      <c r="L5" s="5">
        <f t="shared" ref="L5:L23" si="1">IF(K5="Si entra a gráfico",(H5+G5)/2,"")</f>
        <v>201.5</v>
      </c>
    </row>
    <row r="6" spans="1:12">
      <c r="A6" s="14">
        <v>4</v>
      </c>
      <c r="B6" s="9">
        <f>IF(ISBLANK('Digitar datos'!B16)=TRUE,"",'Digitar datos'!B16)</f>
        <v>307</v>
      </c>
      <c r="D6" s="4" t="s">
        <v>4</v>
      </c>
      <c r="E6" s="4">
        <f>COUNT('Cálculos y datos'!B3:B202)</f>
        <v>99</v>
      </c>
      <c r="G6" s="7">
        <f t="shared" ref="G6:G23" si="2">H5</f>
        <v>210</v>
      </c>
      <c r="H6" s="7">
        <f t="shared" si="0"/>
        <v>227</v>
      </c>
      <c r="I6" s="4">
        <f t="shared" ref="I6:I23" si="3">IF(COUNTIFS($B$3:$B$202,"&gt;"&amp;G6,$B$3:$B$202,"&lt;="&amp;H6)=0,"",COUNTIFS($B$3:$B$202,"&gt;"&amp;G6,$B$3:$B$202,"&lt;="&amp;H6))</f>
        <v>5</v>
      </c>
      <c r="J6" s="6" t="str">
        <f>IF(SUM($I$4:I6)=$E$6,"No","Si")</f>
        <v>Si</v>
      </c>
      <c r="K6" s="8" t="str">
        <f t="shared" ref="K6:K23" si="4">IF(AND(J5="No",J6="No"),"No entra a gráfico", "Si entra a gráfico")</f>
        <v>Si entra a gráfico</v>
      </c>
      <c r="L6" s="5">
        <f t="shared" si="1"/>
        <v>218.5</v>
      </c>
    </row>
    <row r="7" spans="1:12">
      <c r="A7" s="14">
        <v>5</v>
      </c>
      <c r="B7" s="9">
        <f>IF(ISBLANK('Digitar datos'!B17)=TRUE,"",'Digitar datos'!B17)</f>
        <v>220</v>
      </c>
      <c r="D7" s="4" t="s">
        <v>11</v>
      </c>
      <c r="E7" s="4">
        <f>ROUND(SQRT(E6),0)</f>
        <v>10</v>
      </c>
      <c r="G7" s="7">
        <f t="shared" si="2"/>
        <v>227</v>
      </c>
      <c r="H7" s="7">
        <f t="shared" si="0"/>
        <v>244</v>
      </c>
      <c r="I7" s="4">
        <f t="shared" si="3"/>
        <v>10</v>
      </c>
      <c r="J7" s="6" t="str">
        <f>IF(SUM($I$4:I7)=$E$6,"No","Si")</f>
        <v>Si</v>
      </c>
      <c r="K7" s="8" t="str">
        <f t="shared" si="4"/>
        <v>Si entra a gráfico</v>
      </c>
      <c r="L7" s="5">
        <f t="shared" si="1"/>
        <v>235.5</v>
      </c>
    </row>
    <row r="8" spans="1:12">
      <c r="A8" s="14">
        <v>6</v>
      </c>
      <c r="B8" s="9">
        <f>IF(ISBLANK('Digitar datos'!B18)=TRUE,"",'Digitar datos'!B18)</f>
        <v>268</v>
      </c>
      <c r="D8" s="4" t="s">
        <v>5</v>
      </c>
      <c r="E8" s="5">
        <f>E5/E7</f>
        <v>17</v>
      </c>
      <c r="G8" s="7">
        <f t="shared" si="2"/>
        <v>244</v>
      </c>
      <c r="H8" s="7">
        <f t="shared" si="0"/>
        <v>261</v>
      </c>
      <c r="I8" s="4">
        <f t="shared" si="3"/>
        <v>19</v>
      </c>
      <c r="J8" s="6" t="str">
        <f>IF(SUM($I$4:I8)=$E$6,"No","Si")</f>
        <v>Si</v>
      </c>
      <c r="K8" s="8" t="str">
        <f t="shared" si="4"/>
        <v>Si entra a gráfico</v>
      </c>
      <c r="L8" s="5">
        <f t="shared" si="1"/>
        <v>252.5</v>
      </c>
    </row>
    <row r="9" spans="1:12">
      <c r="A9" s="14">
        <v>7</v>
      </c>
      <c r="B9" s="9">
        <f>IF(ISBLANK('Digitar datos'!B19)=TRUE,"",'Digitar datos'!B19)</f>
        <v>260</v>
      </c>
      <c r="G9" s="7">
        <f t="shared" si="2"/>
        <v>261</v>
      </c>
      <c r="H9" s="7">
        <f t="shared" si="0"/>
        <v>278</v>
      </c>
      <c r="I9" s="4">
        <f t="shared" si="3"/>
        <v>30</v>
      </c>
      <c r="J9" s="6" t="str">
        <f>IF(SUM($I$4:I9)=$E$6,"No","Si")</f>
        <v>Si</v>
      </c>
      <c r="K9" s="8" t="str">
        <f t="shared" si="4"/>
        <v>Si entra a gráfico</v>
      </c>
      <c r="L9" s="5">
        <f t="shared" si="1"/>
        <v>269.5</v>
      </c>
    </row>
    <row r="10" spans="1:12">
      <c r="A10" s="14">
        <v>8</v>
      </c>
      <c r="B10" s="9">
        <f>IF(ISBLANK('Digitar datos'!B20)=TRUE,"",'Digitar datos'!B20)</f>
        <v>234</v>
      </c>
      <c r="G10" s="7">
        <f t="shared" si="2"/>
        <v>278</v>
      </c>
      <c r="H10" s="7">
        <f t="shared" si="0"/>
        <v>295</v>
      </c>
      <c r="I10" s="4">
        <f t="shared" si="3"/>
        <v>13</v>
      </c>
      <c r="J10" s="6" t="str">
        <f>IF(SUM($I$4:I10)=$E$6,"No","Si")</f>
        <v>Si</v>
      </c>
      <c r="K10" s="8" t="str">
        <f t="shared" si="4"/>
        <v>Si entra a gráfico</v>
      </c>
      <c r="L10" s="5">
        <f t="shared" si="1"/>
        <v>286.5</v>
      </c>
    </row>
    <row r="11" spans="1:12">
      <c r="A11" s="14">
        <v>9</v>
      </c>
      <c r="B11" s="9">
        <f>IF(ISBLANK('Digitar datos'!B21)=TRUE,"",'Digitar datos'!B21)</f>
        <v>299</v>
      </c>
      <c r="G11" s="7">
        <f t="shared" si="2"/>
        <v>295</v>
      </c>
      <c r="H11" s="7">
        <f t="shared" si="0"/>
        <v>312</v>
      </c>
      <c r="I11" s="4">
        <f t="shared" si="3"/>
        <v>8</v>
      </c>
      <c r="J11" s="6" t="str">
        <f>IF(SUM($I$4:I11)=$E$6,"No","Si")</f>
        <v>Si</v>
      </c>
      <c r="K11" s="8" t="str">
        <f t="shared" si="4"/>
        <v>Si entra a gráfico</v>
      </c>
      <c r="L11" s="5">
        <f t="shared" si="1"/>
        <v>303.5</v>
      </c>
    </row>
    <row r="12" spans="1:12">
      <c r="A12" s="14">
        <v>10</v>
      </c>
      <c r="B12" s="9">
        <f>IF(ISBLANK('Digitar datos'!B22)=TRUE,"",'Digitar datos'!B22)</f>
        <v>197</v>
      </c>
      <c r="G12" s="7">
        <f t="shared" si="2"/>
        <v>312</v>
      </c>
      <c r="H12" s="7">
        <f t="shared" si="0"/>
        <v>329</v>
      </c>
      <c r="I12" s="4">
        <f t="shared" si="3"/>
        <v>4</v>
      </c>
      <c r="J12" s="6" t="str">
        <f>IF(SUM($I$4:I12)=$E$6,"No","Si")</f>
        <v>Si</v>
      </c>
      <c r="K12" s="8" t="str">
        <f t="shared" si="4"/>
        <v>Si entra a gráfico</v>
      </c>
      <c r="L12" s="5">
        <f t="shared" si="1"/>
        <v>320.5</v>
      </c>
    </row>
    <row r="13" spans="1:12">
      <c r="A13" s="14">
        <v>11</v>
      </c>
      <c r="B13" s="9">
        <f>IF(ISBLANK('Digitar datos'!B23)=TRUE,"",'Digitar datos'!B23)</f>
        <v>286</v>
      </c>
      <c r="G13" s="7">
        <f t="shared" si="2"/>
        <v>329</v>
      </c>
      <c r="H13" s="7">
        <f t="shared" si="0"/>
        <v>346</v>
      </c>
      <c r="I13" s="4">
        <f t="shared" si="3"/>
        <v>3</v>
      </c>
      <c r="J13" s="6" t="str">
        <f>IF(SUM($I$4:I13)=$E$6,"No","Si")</f>
        <v>No</v>
      </c>
      <c r="K13" s="8" t="str">
        <f t="shared" si="4"/>
        <v>Si entra a gráfico</v>
      </c>
      <c r="L13" s="5">
        <f t="shared" si="1"/>
        <v>337.5</v>
      </c>
    </row>
    <row r="14" spans="1:12">
      <c r="A14" s="14">
        <v>12</v>
      </c>
      <c r="B14" s="9">
        <f>IF(ISBLANK('Digitar datos'!B24)=TRUE,"",'Digitar datos'!B24)</f>
        <v>274</v>
      </c>
      <c r="G14" s="7">
        <f t="shared" si="2"/>
        <v>346</v>
      </c>
      <c r="H14" s="7">
        <f t="shared" si="0"/>
        <v>363</v>
      </c>
      <c r="I14" s="4" t="str">
        <f t="shared" si="3"/>
        <v/>
      </c>
      <c r="J14" s="6" t="str">
        <f>IF(SUM($I$4:I14)=$E$6,"No","Si")</f>
        <v>No</v>
      </c>
      <c r="K14" s="8" t="str">
        <f t="shared" si="4"/>
        <v>No entra a gráfico</v>
      </c>
      <c r="L14" s="5" t="str">
        <f t="shared" si="1"/>
        <v/>
      </c>
    </row>
    <row r="15" spans="1:12">
      <c r="A15" s="14">
        <v>13</v>
      </c>
      <c r="B15" s="9">
        <f>IF(ISBLANK('Digitar datos'!B25)=TRUE,"",'Digitar datos'!B25)</f>
        <v>243</v>
      </c>
      <c r="G15" s="7">
        <f t="shared" si="2"/>
        <v>363</v>
      </c>
      <c r="H15" s="7">
        <f t="shared" si="0"/>
        <v>380</v>
      </c>
      <c r="I15" s="4" t="str">
        <f t="shared" si="3"/>
        <v/>
      </c>
      <c r="J15" s="6" t="str">
        <f>IF(SUM($I$4:I15)=$E$6,"No","Si")</f>
        <v>No</v>
      </c>
      <c r="K15" s="8" t="str">
        <f t="shared" si="4"/>
        <v>No entra a gráfico</v>
      </c>
      <c r="L15" s="5" t="str">
        <f t="shared" si="1"/>
        <v/>
      </c>
    </row>
    <row r="16" spans="1:12">
      <c r="A16" s="14">
        <v>14</v>
      </c>
      <c r="B16" s="9">
        <f>IF(ISBLANK('Digitar datos'!B26)=TRUE,"",'Digitar datos'!B26)</f>
        <v>231</v>
      </c>
      <c r="G16" s="7">
        <f t="shared" si="2"/>
        <v>380</v>
      </c>
      <c r="H16" s="7">
        <f t="shared" si="0"/>
        <v>397</v>
      </c>
      <c r="I16" s="4" t="str">
        <f t="shared" si="3"/>
        <v/>
      </c>
      <c r="J16" s="6" t="str">
        <f>IF(SUM($I$4:I16)=$E$6,"No","Si")</f>
        <v>No</v>
      </c>
      <c r="K16" s="8" t="str">
        <f t="shared" si="4"/>
        <v>No entra a gráfico</v>
      </c>
      <c r="L16" s="5" t="str">
        <f t="shared" si="1"/>
        <v/>
      </c>
    </row>
    <row r="17" spans="1:12">
      <c r="A17" s="14">
        <v>15</v>
      </c>
      <c r="B17" s="9">
        <f>IF(ISBLANK('Digitar datos'!B27)=TRUE,"",'Digitar datos'!B27)</f>
        <v>267</v>
      </c>
      <c r="G17" s="7">
        <f t="shared" si="2"/>
        <v>397</v>
      </c>
      <c r="H17" s="7">
        <f t="shared" si="0"/>
        <v>414</v>
      </c>
      <c r="I17" s="4" t="str">
        <f t="shared" si="3"/>
        <v/>
      </c>
      <c r="J17" s="6" t="str">
        <f>IF(SUM($I$4:I17)=$E$6,"No","Si")</f>
        <v>No</v>
      </c>
      <c r="K17" s="8" t="str">
        <f t="shared" si="4"/>
        <v>No entra a gráfico</v>
      </c>
      <c r="L17" s="5" t="str">
        <f t="shared" si="1"/>
        <v/>
      </c>
    </row>
    <row r="18" spans="1:12">
      <c r="A18" s="14">
        <v>16</v>
      </c>
      <c r="B18" s="9">
        <f>IF(ISBLANK('Digitar datos'!B28)=TRUE,"",'Digitar datos'!B28)</f>
        <v>281</v>
      </c>
      <c r="G18" s="7">
        <f t="shared" si="2"/>
        <v>414</v>
      </c>
      <c r="H18" s="7">
        <f t="shared" si="0"/>
        <v>431</v>
      </c>
      <c r="I18" s="4" t="str">
        <f t="shared" si="3"/>
        <v/>
      </c>
      <c r="J18" s="6" t="str">
        <f>IF(SUM($I$4:I18)=$E$6,"No","Si")</f>
        <v>No</v>
      </c>
      <c r="K18" s="8" t="str">
        <f t="shared" si="4"/>
        <v>No entra a gráfico</v>
      </c>
      <c r="L18" s="5" t="str">
        <f t="shared" si="1"/>
        <v/>
      </c>
    </row>
    <row r="19" spans="1:12">
      <c r="A19" s="14">
        <v>17</v>
      </c>
      <c r="B19" s="9">
        <f>IF(ISBLANK('Digitar datos'!B29)=TRUE,"",'Digitar datos'!B29)</f>
        <v>265</v>
      </c>
      <c r="G19" s="7">
        <f t="shared" si="2"/>
        <v>431</v>
      </c>
      <c r="H19" s="7">
        <f t="shared" si="0"/>
        <v>448</v>
      </c>
      <c r="I19" s="4" t="str">
        <f t="shared" si="3"/>
        <v/>
      </c>
      <c r="J19" s="6" t="str">
        <f>IF(SUM($I$4:I19)=$E$6,"No","Si")</f>
        <v>No</v>
      </c>
      <c r="K19" s="8" t="str">
        <f t="shared" si="4"/>
        <v>No entra a gráfico</v>
      </c>
      <c r="L19" s="5" t="str">
        <f t="shared" si="1"/>
        <v/>
      </c>
    </row>
    <row r="20" spans="1:12">
      <c r="A20" s="14">
        <v>18</v>
      </c>
      <c r="B20" s="9">
        <f>IF(ISBLANK('Digitar datos'!B30)=TRUE,"",'Digitar datos'!B30)</f>
        <v>214</v>
      </c>
      <c r="G20" s="7">
        <f t="shared" si="2"/>
        <v>448</v>
      </c>
      <c r="H20" s="7">
        <f t="shared" si="0"/>
        <v>465</v>
      </c>
      <c r="I20" s="4" t="str">
        <f t="shared" si="3"/>
        <v/>
      </c>
      <c r="J20" s="6" t="str">
        <f>IF(SUM($I$4:I20)=$E$6,"No","Si")</f>
        <v>No</v>
      </c>
      <c r="K20" s="8" t="str">
        <f t="shared" si="4"/>
        <v>No entra a gráfico</v>
      </c>
      <c r="L20" s="5" t="str">
        <f t="shared" si="1"/>
        <v/>
      </c>
    </row>
    <row r="21" spans="1:12">
      <c r="A21" s="14">
        <v>19</v>
      </c>
      <c r="B21" s="9">
        <f>IF(ISBLANK('Digitar datos'!B31)=TRUE,"",'Digitar datos'!B31)</f>
        <v>346</v>
      </c>
      <c r="G21" s="7">
        <f t="shared" si="2"/>
        <v>465</v>
      </c>
      <c r="H21" s="7">
        <f t="shared" si="0"/>
        <v>482</v>
      </c>
      <c r="I21" s="4" t="str">
        <f t="shared" si="3"/>
        <v/>
      </c>
      <c r="J21" s="6" t="str">
        <f>IF(SUM($I$4:I21)=$E$6,"No","Si")</f>
        <v>No</v>
      </c>
      <c r="K21" s="8" t="str">
        <f t="shared" si="4"/>
        <v>No entra a gráfico</v>
      </c>
      <c r="L21" s="5" t="str">
        <f t="shared" si="1"/>
        <v/>
      </c>
    </row>
    <row r="22" spans="1:12">
      <c r="A22" s="14">
        <v>20</v>
      </c>
      <c r="B22" s="9">
        <f>IF(ISBLANK('Digitar datos'!B32)=TRUE,"",'Digitar datos'!B32)</f>
        <v>317</v>
      </c>
      <c r="G22" s="7">
        <f t="shared" si="2"/>
        <v>482</v>
      </c>
      <c r="H22" s="7">
        <f t="shared" si="0"/>
        <v>499</v>
      </c>
      <c r="I22" s="4" t="str">
        <f t="shared" si="3"/>
        <v/>
      </c>
      <c r="J22" s="6" t="str">
        <f>IF(SUM($I$4:I22)=$E$6,"No","Si")</f>
        <v>No</v>
      </c>
      <c r="K22" s="8" t="str">
        <f t="shared" si="4"/>
        <v>No entra a gráfico</v>
      </c>
      <c r="L22" s="5" t="str">
        <f t="shared" si="1"/>
        <v/>
      </c>
    </row>
    <row r="23" spans="1:12">
      <c r="A23" s="14">
        <v>21</v>
      </c>
      <c r="B23" s="9">
        <f>IF(ISBLANK('Digitar datos'!B33)=TRUE,"",'Digitar datos'!B33)</f>
        <v>242</v>
      </c>
      <c r="G23" s="7">
        <f t="shared" si="2"/>
        <v>499</v>
      </c>
      <c r="H23" s="7">
        <f t="shared" si="0"/>
        <v>516</v>
      </c>
      <c r="I23" s="4" t="str">
        <f t="shared" si="3"/>
        <v/>
      </c>
      <c r="J23" s="6" t="str">
        <f>IF(SUM($I$4:I23)=$E$6,"No","Si")</f>
        <v>No</v>
      </c>
      <c r="K23" s="8" t="str">
        <f t="shared" si="4"/>
        <v>No entra a gráfico</v>
      </c>
      <c r="L23" s="5" t="str">
        <f t="shared" si="1"/>
        <v/>
      </c>
    </row>
    <row r="24" spans="1:12">
      <c r="A24" s="14">
        <v>22</v>
      </c>
      <c r="B24" s="9">
        <f>IF(ISBLANK('Digitar datos'!B34)=TRUE,"",'Digitar datos'!B34)</f>
        <v>258</v>
      </c>
    </row>
    <row r="25" spans="1:12">
      <c r="A25" s="14">
        <v>23</v>
      </c>
      <c r="B25" s="9">
        <f>IF(ISBLANK('Digitar datos'!B35)=TRUE,"",'Digitar datos'!B35)</f>
        <v>276</v>
      </c>
    </row>
    <row r="26" spans="1:12">
      <c r="A26" s="14">
        <v>24</v>
      </c>
      <c r="B26" s="9">
        <f>IF(ISBLANK('Digitar datos'!B36)=TRUE,"",'Digitar datos'!B36)</f>
        <v>300</v>
      </c>
    </row>
    <row r="27" spans="1:12">
      <c r="A27" s="14">
        <v>25</v>
      </c>
      <c r="B27" s="9">
        <f>IF(ISBLANK('Digitar datos'!B37)=TRUE,"",'Digitar datos'!B37)</f>
        <v>208</v>
      </c>
    </row>
    <row r="28" spans="1:12">
      <c r="A28" s="14">
        <v>26</v>
      </c>
      <c r="B28" s="9">
        <f>IF(ISBLANK('Digitar datos'!B38)=TRUE,"",'Digitar datos'!B38)</f>
        <v>187</v>
      </c>
    </row>
    <row r="29" spans="1:12">
      <c r="A29" s="14">
        <v>27</v>
      </c>
      <c r="B29" s="9">
        <f>IF(ISBLANK('Digitar datos'!B39)=TRUE,"",'Digitar datos'!B39)</f>
        <v>264</v>
      </c>
    </row>
    <row r="30" spans="1:12">
      <c r="A30" s="14">
        <v>28</v>
      </c>
      <c r="B30" s="9">
        <f>IF(ISBLANK('Digitar datos'!B40)=TRUE,"",'Digitar datos'!B40)</f>
        <v>280</v>
      </c>
    </row>
    <row r="31" spans="1:12">
      <c r="A31" s="14">
        <v>29</v>
      </c>
      <c r="B31" s="9">
        <f>IF(ISBLANK('Digitar datos'!B41)=TRUE,"",'Digitar datos'!B41)</f>
        <v>242</v>
      </c>
    </row>
    <row r="32" spans="1:12">
      <c r="A32" s="14">
        <v>30</v>
      </c>
      <c r="B32" s="9">
        <f>IF(ISBLANK('Digitar datos'!B42)=TRUE,"",'Digitar datos'!B42)</f>
        <v>260</v>
      </c>
    </row>
    <row r="33" spans="1:12">
      <c r="A33" s="14">
        <v>31</v>
      </c>
      <c r="B33" s="9">
        <f>IF(ISBLANK('Digitar datos'!B43)=TRUE,"",'Digitar datos'!B43)</f>
        <v>321</v>
      </c>
    </row>
    <row r="34" spans="1:12">
      <c r="A34" s="14">
        <v>32</v>
      </c>
      <c r="B34" s="9">
        <f>IF(ISBLANK('Digitar datos'!B44)=TRUE,"",'Digitar datos'!B44)</f>
        <v>228</v>
      </c>
    </row>
    <row r="35" spans="1:12">
      <c r="A35" s="14">
        <v>33</v>
      </c>
      <c r="B35" s="9">
        <f>IF(ISBLANK('Digitar datos'!B45)=TRUE,"",'Digitar datos'!B45)</f>
        <v>250</v>
      </c>
    </row>
    <row r="36" spans="1:12">
      <c r="A36" s="14">
        <v>34</v>
      </c>
      <c r="B36" s="9">
        <f>IF(ISBLANK('Digitar datos'!B46)=TRUE,"",'Digitar datos'!B46)</f>
        <v>299</v>
      </c>
    </row>
    <row r="37" spans="1:12">
      <c r="A37" s="14">
        <v>35</v>
      </c>
      <c r="B37" s="9">
        <f>IF(ISBLANK('Digitar datos'!B47)=TRUE,"",'Digitar datos'!B47)</f>
        <v>258</v>
      </c>
    </row>
    <row r="38" spans="1:12">
      <c r="A38" s="14">
        <v>36</v>
      </c>
      <c r="B38" s="9">
        <f>IF(ISBLANK('Digitar datos'!B48)=TRUE,"",'Digitar datos'!B48)</f>
        <v>267</v>
      </c>
    </row>
    <row r="39" spans="1:12">
      <c r="A39" s="14">
        <v>37</v>
      </c>
      <c r="B39" s="9">
        <f>IF(ISBLANK('Digitar datos'!B49)=TRUE,"",'Digitar datos'!B49)</f>
        <v>265</v>
      </c>
    </row>
    <row r="40" spans="1:12">
      <c r="A40" s="14">
        <v>38</v>
      </c>
      <c r="B40" s="9">
        <f>IF(ISBLANK('Digitar datos'!B50)=TRUE,"",'Digitar datos'!B50)</f>
        <v>254</v>
      </c>
    </row>
    <row r="41" spans="1:12">
      <c r="A41" s="14">
        <v>39</v>
      </c>
      <c r="B41" s="9">
        <f>IF(ISBLANK('Digitar datos'!B51)=TRUE,"",'Digitar datos'!B51)</f>
        <v>281</v>
      </c>
    </row>
    <row r="42" spans="1:12" ht="15.5">
      <c r="A42" s="14">
        <v>40</v>
      </c>
      <c r="B42" s="9">
        <f>IF(ISBLANK('Digitar datos'!B52)=TRUE,"",'Digitar datos'!B52)</f>
        <v>294</v>
      </c>
      <c r="D42" s="15"/>
    </row>
    <row r="43" spans="1:12" ht="15" customHeight="1">
      <c r="A43" s="14">
        <v>41</v>
      </c>
      <c r="B43" s="9">
        <f>IF(ISBLANK('Digitar datos'!B53)=TRUE,"",'Digitar datos'!B53)</f>
        <v>223</v>
      </c>
      <c r="D43" s="16"/>
      <c r="E43" s="16"/>
      <c r="F43" s="16"/>
      <c r="G43" s="16"/>
      <c r="H43" s="16"/>
      <c r="I43" s="16"/>
      <c r="J43" s="16"/>
      <c r="K43" s="16"/>
      <c r="L43" s="16"/>
    </row>
    <row r="44" spans="1:12">
      <c r="A44" s="14">
        <v>42</v>
      </c>
      <c r="B44" s="9">
        <f>IF(ISBLANK('Digitar datos'!B54)=TRUE,"",'Digitar datos'!B54)</f>
        <v>260</v>
      </c>
      <c r="D44" s="16"/>
      <c r="E44" s="16"/>
      <c r="F44" s="16"/>
      <c r="G44" s="16"/>
      <c r="H44" s="16"/>
      <c r="I44" s="16"/>
      <c r="J44" s="16"/>
      <c r="K44" s="16"/>
      <c r="L44" s="16"/>
    </row>
    <row r="45" spans="1:12">
      <c r="A45" s="14">
        <v>43</v>
      </c>
      <c r="B45" s="9">
        <f>IF(ISBLANK('Digitar datos'!B55)=TRUE,"",'Digitar datos'!B55)</f>
        <v>308</v>
      </c>
      <c r="D45" s="16"/>
      <c r="E45" s="16"/>
      <c r="F45" s="16"/>
      <c r="G45" s="16"/>
      <c r="H45" s="16"/>
      <c r="I45" s="16"/>
      <c r="J45" s="16"/>
      <c r="K45" s="16"/>
      <c r="L45" s="16"/>
    </row>
    <row r="46" spans="1:12">
      <c r="A46" s="14">
        <v>44</v>
      </c>
      <c r="B46" s="9">
        <f>IF(ISBLANK('Digitar datos'!B56)=TRUE,"",'Digitar datos'!B56)</f>
        <v>235</v>
      </c>
      <c r="D46" s="16"/>
      <c r="E46" s="16"/>
      <c r="F46" s="16"/>
      <c r="G46" s="16"/>
      <c r="H46" s="16"/>
      <c r="I46" s="16"/>
      <c r="J46" s="16"/>
      <c r="K46" s="16"/>
      <c r="L46" s="16"/>
    </row>
    <row r="47" spans="1:12">
      <c r="A47" s="14">
        <v>45</v>
      </c>
      <c r="B47" s="9">
        <f>IF(ISBLANK('Digitar datos'!B57)=TRUE,"",'Digitar datos'!B57)</f>
        <v>283</v>
      </c>
      <c r="D47" s="16"/>
      <c r="E47" s="16"/>
      <c r="F47" s="16"/>
      <c r="G47" s="16"/>
      <c r="H47" s="16"/>
      <c r="I47" s="16"/>
      <c r="J47" s="16"/>
      <c r="K47" s="16"/>
      <c r="L47" s="16"/>
    </row>
    <row r="48" spans="1:12">
      <c r="A48" s="14">
        <v>46</v>
      </c>
      <c r="B48" s="9">
        <f>IF(ISBLANK('Digitar datos'!B58)=TRUE,"",'Digitar datos'!B58)</f>
        <v>200</v>
      </c>
      <c r="D48" s="16"/>
      <c r="E48" s="16"/>
      <c r="F48" s="16"/>
      <c r="G48" s="16"/>
      <c r="H48" s="16"/>
      <c r="I48" s="16"/>
      <c r="J48" s="16"/>
      <c r="K48" s="16"/>
      <c r="L48" s="16"/>
    </row>
    <row r="49" spans="1:12">
      <c r="A49" s="14">
        <v>47</v>
      </c>
      <c r="B49" s="9">
        <f>IF(ISBLANK('Digitar datos'!B59)=TRUE,"",'Digitar datos'!B59)</f>
        <v>235</v>
      </c>
      <c r="D49" s="16"/>
      <c r="E49" s="16"/>
      <c r="F49" s="16"/>
      <c r="G49" s="16"/>
      <c r="H49" s="16"/>
      <c r="I49" s="16"/>
      <c r="J49" s="16"/>
      <c r="K49" s="16"/>
      <c r="L49" s="16"/>
    </row>
    <row r="50" spans="1:12">
      <c r="A50" s="14">
        <v>48</v>
      </c>
      <c r="B50" s="9">
        <f>IF(ISBLANK('Digitar datos'!B60)=TRUE,"",'Digitar datos'!B60)</f>
        <v>246</v>
      </c>
    </row>
    <row r="51" spans="1:12">
      <c r="A51" s="14">
        <v>49</v>
      </c>
      <c r="B51" s="9">
        <f>IF(ISBLANK('Digitar datos'!B61)=TRUE,"",'Digitar datos'!B61)</f>
        <v>328</v>
      </c>
    </row>
    <row r="52" spans="1:12">
      <c r="A52" s="14">
        <v>50</v>
      </c>
      <c r="B52" s="9">
        <f>IF(ISBLANK('Digitar datos'!B62)=TRUE,"",'Digitar datos'!B62)</f>
        <v>296</v>
      </c>
    </row>
    <row r="53" spans="1:12">
      <c r="A53" s="14">
        <v>51</v>
      </c>
      <c r="B53" s="9">
        <f>IF(ISBLANK('Digitar datos'!D13)=TRUE,"",'Digitar datos'!D13)</f>
        <v>276</v>
      </c>
    </row>
    <row r="54" spans="1:12">
      <c r="A54" s="14">
        <v>52</v>
      </c>
      <c r="B54" s="9">
        <f>IF(ISBLANK('Digitar datos'!D14)=TRUE,"",'Digitar datos'!D14)</f>
        <v>264</v>
      </c>
    </row>
    <row r="55" spans="1:12">
      <c r="A55" s="14">
        <v>53</v>
      </c>
      <c r="B55" s="9">
        <f>IF(ISBLANK('Digitar datos'!D15)=TRUE,"",'Digitar datos'!D15)</f>
        <v>269</v>
      </c>
    </row>
    <row r="56" spans="1:12">
      <c r="A56" s="14">
        <v>54</v>
      </c>
      <c r="B56" s="9">
        <f>IF(ISBLANK('Digitar datos'!D16)=TRUE,"",'Digitar datos'!D16)</f>
        <v>235</v>
      </c>
    </row>
    <row r="57" spans="1:12">
      <c r="A57" s="14">
        <v>55</v>
      </c>
      <c r="B57" s="9">
        <f>IF(ISBLANK('Digitar datos'!D17)=TRUE,"",'Digitar datos'!D17)</f>
        <v>221</v>
      </c>
    </row>
    <row r="58" spans="1:12">
      <c r="A58" s="14">
        <v>56</v>
      </c>
      <c r="B58" s="9">
        <f>IF(ISBLANK('Digitar datos'!D18)=TRUE,"",'Digitar datos'!D18)</f>
        <v>176</v>
      </c>
    </row>
    <row r="59" spans="1:12">
      <c r="A59" s="14">
        <v>57</v>
      </c>
      <c r="B59" s="9">
        <f>IF(ISBLANK('Digitar datos'!D19)=TRUE,"",'Digitar datos'!D19)</f>
        <v>248</v>
      </c>
    </row>
    <row r="60" spans="1:12">
      <c r="A60" s="14">
        <v>58</v>
      </c>
      <c r="B60" s="9">
        <f>IF(ISBLANK('Digitar datos'!D20)=TRUE,"",'Digitar datos'!D20)</f>
        <v>263</v>
      </c>
    </row>
    <row r="61" spans="1:12">
      <c r="A61" s="14">
        <v>59</v>
      </c>
      <c r="B61" s="9">
        <f>IF(ISBLANK('Digitar datos'!D21)=TRUE,"",'Digitar datos'!D21)</f>
        <v>231</v>
      </c>
    </row>
    <row r="62" spans="1:12">
      <c r="A62" s="14">
        <v>60</v>
      </c>
      <c r="B62" s="9">
        <f>IF(ISBLANK('Digitar datos'!D22)=TRUE,"",'Digitar datos'!D22)</f>
        <v>334</v>
      </c>
    </row>
    <row r="63" spans="1:12">
      <c r="A63" s="14">
        <v>61</v>
      </c>
      <c r="B63" s="9">
        <f>IF(ISBLANK('Digitar datos'!D23)=TRUE,"",'Digitar datos'!D23)</f>
        <v>280</v>
      </c>
    </row>
    <row r="64" spans="1:12">
      <c r="A64" s="14">
        <v>62</v>
      </c>
      <c r="B64" s="9">
        <f>IF(ISBLANK('Digitar datos'!D24)=TRUE,"",'Digitar datos'!D24)</f>
        <v>265</v>
      </c>
    </row>
    <row r="65" spans="1:2">
      <c r="A65" s="14">
        <v>63</v>
      </c>
      <c r="B65" s="9">
        <f>IF(ISBLANK('Digitar datos'!D25)=TRUE,"",'Digitar datos'!D25)</f>
        <v>272</v>
      </c>
    </row>
    <row r="66" spans="1:2">
      <c r="A66" s="14">
        <v>64</v>
      </c>
      <c r="B66" s="9">
        <f>IF(ISBLANK('Digitar datos'!D26)=TRUE,"",'Digitar datos'!D26)</f>
        <v>265</v>
      </c>
    </row>
    <row r="67" spans="1:2">
      <c r="A67" s="14">
        <v>65</v>
      </c>
      <c r="B67" s="9">
        <f>IF(ISBLANK('Digitar datos'!D27)=TRUE,"",'Digitar datos'!D27)</f>
        <v>262</v>
      </c>
    </row>
    <row r="68" spans="1:2">
      <c r="A68" s="14">
        <v>66</v>
      </c>
      <c r="B68" s="9">
        <f>IF(ISBLANK('Digitar datos'!D28)=TRUE,"",'Digitar datos'!D28)</f>
        <v>271</v>
      </c>
    </row>
    <row r="69" spans="1:2">
      <c r="A69" s="14">
        <v>67</v>
      </c>
      <c r="B69" s="9">
        <f>IF(ISBLANK('Digitar datos'!D29)=TRUE,"",'Digitar datos'!D29)</f>
        <v>245</v>
      </c>
    </row>
    <row r="70" spans="1:2">
      <c r="A70" s="14">
        <v>68</v>
      </c>
      <c r="B70" s="9">
        <f>IF(ISBLANK('Digitar datos'!D30)=TRUE,"",'Digitar datos'!D30)</f>
        <v>301</v>
      </c>
    </row>
    <row r="71" spans="1:2">
      <c r="A71" s="14">
        <v>69</v>
      </c>
      <c r="B71" s="9">
        <f>IF(ISBLANK('Digitar datos'!D31)=TRUE,"",'Digitar datos'!D31)</f>
        <v>280</v>
      </c>
    </row>
    <row r="72" spans="1:2">
      <c r="A72" s="14">
        <v>70</v>
      </c>
      <c r="B72" s="9">
        <f>IF(ISBLANK('Digitar datos'!D32)=TRUE,"",'Digitar datos'!D32)</f>
        <v>274</v>
      </c>
    </row>
    <row r="73" spans="1:2">
      <c r="A73" s="14">
        <v>71</v>
      </c>
      <c r="B73" s="9">
        <f>IF(ISBLANK('Digitar datos'!D33)=TRUE,"",'Digitar datos'!D33)</f>
        <v>253</v>
      </c>
    </row>
    <row r="74" spans="1:2">
      <c r="A74" s="14">
        <v>72</v>
      </c>
      <c r="B74" s="9">
        <f>IF(ISBLANK('Digitar datos'!D34)=TRUE,"",'Digitar datos'!D34)</f>
        <v>287</v>
      </c>
    </row>
    <row r="75" spans="1:2">
      <c r="A75" s="14">
        <v>73</v>
      </c>
      <c r="B75" s="9">
        <f>IF(ISBLANK('Digitar datos'!D35)=TRUE,"",'Digitar datos'!D35)</f>
        <v>261</v>
      </c>
    </row>
    <row r="76" spans="1:2">
      <c r="A76" s="14">
        <v>74</v>
      </c>
      <c r="B76" s="9">
        <f>IF(ISBLANK('Digitar datos'!D36)=TRUE,"",'Digitar datos'!D36)</f>
        <v>248</v>
      </c>
    </row>
    <row r="77" spans="1:2">
      <c r="A77" s="14">
        <v>75</v>
      </c>
      <c r="B77" s="9">
        <f>IF(ISBLANK('Digitar datos'!D37)=TRUE,"",'Digitar datos'!D37)</f>
        <v>260</v>
      </c>
    </row>
    <row r="78" spans="1:2">
      <c r="A78" s="14">
        <v>76</v>
      </c>
      <c r="B78" s="9">
        <f>IF(ISBLANK('Digitar datos'!D38)=TRUE,"",'Digitar datos'!D38)</f>
        <v>274</v>
      </c>
    </row>
    <row r="79" spans="1:2">
      <c r="A79" s="14">
        <v>77</v>
      </c>
      <c r="B79" s="9">
        <f>IF(ISBLANK('Digitar datos'!D39)=TRUE,"",'Digitar datos'!D39)</f>
        <v>337</v>
      </c>
    </row>
    <row r="80" spans="1:2">
      <c r="A80" s="14">
        <v>78</v>
      </c>
      <c r="B80" s="9">
        <f>IF(ISBLANK('Digitar datos'!D40)=TRUE,"",'Digitar datos'!D40)</f>
        <v>250</v>
      </c>
    </row>
    <row r="81" spans="1:2">
      <c r="A81" s="14">
        <v>79</v>
      </c>
      <c r="B81" s="9">
        <f>IF(ISBLANK('Digitar datos'!D41)=TRUE,"",'Digitar datos'!D41)</f>
        <v>278</v>
      </c>
    </row>
    <row r="82" spans="1:2">
      <c r="A82" s="14">
        <v>80</v>
      </c>
      <c r="B82" s="9">
        <f>IF(ISBLANK('Digitar datos'!D42)=TRUE,"",'Digitar datos'!D42)</f>
        <v>254</v>
      </c>
    </row>
    <row r="83" spans="1:2">
      <c r="A83" s="14">
        <v>81</v>
      </c>
      <c r="B83" s="9">
        <f>IF(ISBLANK('Digitar datos'!D43)=TRUE,"",'Digitar datos'!D43)</f>
        <v>274</v>
      </c>
    </row>
    <row r="84" spans="1:2">
      <c r="A84" s="14">
        <v>82</v>
      </c>
      <c r="B84" s="9">
        <f>IF(ISBLANK('Digitar datos'!D44)=TRUE,"",'Digitar datos'!D44)</f>
        <v>278</v>
      </c>
    </row>
    <row r="85" spans="1:2">
      <c r="A85" s="14">
        <v>83</v>
      </c>
      <c r="B85" s="9">
        <f>IF(ISBLANK('Digitar datos'!D45)=TRUE,"",'Digitar datos'!D45)</f>
        <v>250</v>
      </c>
    </row>
    <row r="86" spans="1:2">
      <c r="A86" s="14">
        <v>84</v>
      </c>
      <c r="B86" s="9">
        <f>IF(ISBLANK('Digitar datos'!D46)=TRUE,"",'Digitar datos'!D46)</f>
        <v>265</v>
      </c>
    </row>
    <row r="87" spans="1:2">
      <c r="A87" s="14">
        <v>85</v>
      </c>
      <c r="B87" s="9">
        <f>IF(ISBLANK('Digitar datos'!D47)=TRUE,"",'Digitar datos'!D47)</f>
        <v>270</v>
      </c>
    </row>
    <row r="88" spans="1:2">
      <c r="A88" s="14">
        <v>86</v>
      </c>
      <c r="B88" s="9">
        <f>IF(ISBLANK('Digitar datos'!D48)=TRUE,"",'Digitar datos'!D48)</f>
        <v>298</v>
      </c>
    </row>
    <row r="89" spans="1:2">
      <c r="A89" s="14">
        <v>87</v>
      </c>
      <c r="B89" s="9">
        <f>IF(ISBLANK('Digitar datos'!D49)=TRUE,"",'Digitar datos'!D49)</f>
        <v>257</v>
      </c>
    </row>
    <row r="90" spans="1:2">
      <c r="A90" s="14">
        <v>88</v>
      </c>
      <c r="B90" s="9">
        <f>IF(ISBLANK('Digitar datos'!D50)=TRUE,"",'Digitar datos'!D50)</f>
        <v>210</v>
      </c>
    </row>
    <row r="91" spans="1:2">
      <c r="A91" s="14">
        <v>89</v>
      </c>
      <c r="B91" s="9">
        <f>IF(ISBLANK('Digitar datos'!D51)=TRUE,"",'Digitar datos'!D51)</f>
        <v>280</v>
      </c>
    </row>
    <row r="92" spans="1:2">
      <c r="A92" s="14">
        <v>90</v>
      </c>
      <c r="B92" s="9">
        <f>IF(ISBLANK('Digitar datos'!D52)=TRUE,"",'Digitar datos'!D52)</f>
        <v>269</v>
      </c>
    </row>
    <row r="93" spans="1:2">
      <c r="A93" s="14">
        <v>91</v>
      </c>
      <c r="B93" s="9">
        <f>IF(ISBLANK('Digitar datos'!D53)=TRUE,"",'Digitar datos'!D53)</f>
        <v>215</v>
      </c>
    </row>
    <row r="94" spans="1:2">
      <c r="A94" s="14">
        <v>92</v>
      </c>
      <c r="B94" s="9">
        <f>IF(ISBLANK('Digitar datos'!D54)=TRUE,"",'Digitar datos'!D54)</f>
        <v>318</v>
      </c>
    </row>
    <row r="95" spans="1:2">
      <c r="A95" s="14">
        <v>93</v>
      </c>
      <c r="B95" s="9">
        <f>IF(ISBLANK('Digitar datos'!D55)=TRUE,"",'Digitar datos'!D55)</f>
        <v>271</v>
      </c>
    </row>
    <row r="96" spans="1:2">
      <c r="A96" s="14">
        <v>94</v>
      </c>
      <c r="B96" s="9">
        <f>IF(ISBLANK('Digitar datos'!D56)=TRUE,"",'Digitar datos'!D56)</f>
        <v>293</v>
      </c>
    </row>
    <row r="97" spans="1:2">
      <c r="A97" s="14">
        <v>95</v>
      </c>
      <c r="B97" s="9">
        <f>IF(ISBLANK('Digitar datos'!D57)=TRUE,"",'Digitar datos'!D57)</f>
        <v>277</v>
      </c>
    </row>
    <row r="98" spans="1:2">
      <c r="A98" s="14">
        <v>96</v>
      </c>
      <c r="B98" s="9">
        <f>IF(ISBLANK('Digitar datos'!D58)=TRUE,"",'Digitar datos'!D58)</f>
        <v>290</v>
      </c>
    </row>
    <row r="99" spans="1:2">
      <c r="A99" s="14">
        <v>97</v>
      </c>
      <c r="B99" s="9">
        <f>IF(ISBLANK('Digitar datos'!D59)=TRUE,"",'Digitar datos'!D59)</f>
        <v>283</v>
      </c>
    </row>
    <row r="100" spans="1:2">
      <c r="A100" s="14">
        <v>98</v>
      </c>
      <c r="B100" s="9">
        <f>IF(ISBLANK('Digitar datos'!D60)=TRUE,"",'Digitar datos'!D60)</f>
        <v>258</v>
      </c>
    </row>
    <row r="101" spans="1:2">
      <c r="A101" s="14">
        <v>99</v>
      </c>
      <c r="B101" s="9">
        <f>IF(ISBLANK('Digitar datos'!D61)=TRUE,"",'Digitar datos'!D61)</f>
        <v>275</v>
      </c>
    </row>
    <row r="102" spans="1:2">
      <c r="A102" s="14">
        <v>100</v>
      </c>
      <c r="B102" s="9" t="str">
        <f>IF(ISBLANK('Digitar datos'!D62)=TRUE,"",'Digitar datos'!D62)</f>
        <v/>
      </c>
    </row>
    <row r="103" spans="1:2">
      <c r="A103" s="14">
        <v>101</v>
      </c>
      <c r="B103" s="9" t="str">
        <f>IF(ISBLANK('Digitar datos'!F13)=TRUE,"",'Digitar datos'!F13)</f>
        <v/>
      </c>
    </row>
    <row r="104" spans="1:2">
      <c r="A104" s="14">
        <v>102</v>
      </c>
      <c r="B104" s="9" t="str">
        <f>IF(ISBLANK('Digitar datos'!F14)=TRUE,"",'Digitar datos'!F14)</f>
        <v/>
      </c>
    </row>
    <row r="105" spans="1:2">
      <c r="A105" s="14">
        <v>103</v>
      </c>
      <c r="B105" s="9" t="str">
        <f>IF(ISBLANK('Digitar datos'!F15)=TRUE,"",'Digitar datos'!F15)</f>
        <v/>
      </c>
    </row>
    <row r="106" spans="1:2">
      <c r="A106" s="14">
        <v>104</v>
      </c>
      <c r="B106" s="9" t="str">
        <f>IF(ISBLANK('Digitar datos'!F16)=TRUE,"",'Digitar datos'!F16)</f>
        <v/>
      </c>
    </row>
    <row r="107" spans="1:2">
      <c r="A107" s="14">
        <v>105</v>
      </c>
      <c r="B107" s="9" t="str">
        <f>IF(ISBLANK('Digitar datos'!F17)=TRUE,"",'Digitar datos'!F17)</f>
        <v/>
      </c>
    </row>
    <row r="108" spans="1:2">
      <c r="A108" s="14">
        <v>106</v>
      </c>
      <c r="B108" s="9" t="str">
        <f>IF(ISBLANK('Digitar datos'!F18)=TRUE,"",'Digitar datos'!F18)</f>
        <v/>
      </c>
    </row>
    <row r="109" spans="1:2">
      <c r="A109" s="14">
        <v>107</v>
      </c>
      <c r="B109" s="9" t="str">
        <f>IF(ISBLANK('Digitar datos'!F19)=TRUE,"",'Digitar datos'!F19)</f>
        <v/>
      </c>
    </row>
    <row r="110" spans="1:2">
      <c r="A110" s="14">
        <v>108</v>
      </c>
      <c r="B110" s="9" t="str">
        <f>IF(ISBLANK('Digitar datos'!F20)=TRUE,"",'Digitar datos'!F20)</f>
        <v/>
      </c>
    </row>
    <row r="111" spans="1:2">
      <c r="A111" s="14">
        <v>109</v>
      </c>
      <c r="B111" s="9" t="str">
        <f>IF(ISBLANK('Digitar datos'!F21)=TRUE,"",'Digitar datos'!F21)</f>
        <v/>
      </c>
    </row>
    <row r="112" spans="1:2">
      <c r="A112" s="14">
        <v>110</v>
      </c>
      <c r="B112" s="9" t="str">
        <f>IF(ISBLANK('Digitar datos'!F22)=TRUE,"",'Digitar datos'!F22)</f>
        <v/>
      </c>
    </row>
    <row r="113" spans="1:2">
      <c r="A113" s="14">
        <v>111</v>
      </c>
      <c r="B113" s="9" t="str">
        <f>IF(ISBLANK('Digitar datos'!F23)=TRUE,"",'Digitar datos'!F23)</f>
        <v/>
      </c>
    </row>
    <row r="114" spans="1:2">
      <c r="A114" s="14">
        <v>112</v>
      </c>
      <c r="B114" s="9" t="str">
        <f>IF(ISBLANK('Digitar datos'!F24)=TRUE,"",'Digitar datos'!F24)</f>
        <v/>
      </c>
    </row>
    <row r="115" spans="1:2">
      <c r="A115" s="14">
        <v>113</v>
      </c>
      <c r="B115" s="9" t="str">
        <f>IF(ISBLANK('Digitar datos'!F25)=TRUE,"",'Digitar datos'!F25)</f>
        <v/>
      </c>
    </row>
    <row r="116" spans="1:2">
      <c r="A116" s="14">
        <v>114</v>
      </c>
      <c r="B116" s="9" t="str">
        <f>IF(ISBLANK('Digitar datos'!F26)=TRUE,"",'Digitar datos'!F26)</f>
        <v/>
      </c>
    </row>
    <row r="117" spans="1:2">
      <c r="A117" s="14">
        <v>115</v>
      </c>
      <c r="B117" s="9" t="str">
        <f>IF(ISBLANK('Digitar datos'!F27)=TRUE,"",'Digitar datos'!F27)</f>
        <v/>
      </c>
    </row>
    <row r="118" spans="1:2">
      <c r="A118" s="14">
        <v>116</v>
      </c>
      <c r="B118" s="9" t="str">
        <f>IF(ISBLANK('Digitar datos'!F28)=TRUE,"",'Digitar datos'!F28)</f>
        <v/>
      </c>
    </row>
    <row r="119" spans="1:2">
      <c r="A119" s="14">
        <v>117</v>
      </c>
      <c r="B119" s="9" t="str">
        <f>IF(ISBLANK('Digitar datos'!F29)=TRUE,"",'Digitar datos'!F29)</f>
        <v/>
      </c>
    </row>
    <row r="120" spans="1:2">
      <c r="A120" s="14">
        <v>118</v>
      </c>
      <c r="B120" s="9" t="str">
        <f>IF(ISBLANK('Digitar datos'!F30)=TRUE,"",'Digitar datos'!F30)</f>
        <v/>
      </c>
    </row>
    <row r="121" spans="1:2">
      <c r="A121" s="14">
        <v>119</v>
      </c>
      <c r="B121" s="9" t="str">
        <f>IF(ISBLANK('Digitar datos'!F31)=TRUE,"",'Digitar datos'!F31)</f>
        <v/>
      </c>
    </row>
    <row r="122" spans="1:2">
      <c r="A122" s="14">
        <v>120</v>
      </c>
      <c r="B122" s="9" t="str">
        <f>IF(ISBLANK('Digitar datos'!F32)=TRUE,"",'Digitar datos'!F32)</f>
        <v/>
      </c>
    </row>
    <row r="123" spans="1:2">
      <c r="A123" s="14">
        <v>121</v>
      </c>
      <c r="B123" s="9" t="str">
        <f>IF(ISBLANK('Digitar datos'!F33)=TRUE,"",'Digitar datos'!F33)</f>
        <v/>
      </c>
    </row>
    <row r="124" spans="1:2">
      <c r="A124" s="14">
        <v>122</v>
      </c>
      <c r="B124" s="9" t="str">
        <f>IF(ISBLANK('Digitar datos'!F34)=TRUE,"",'Digitar datos'!F34)</f>
        <v/>
      </c>
    </row>
    <row r="125" spans="1:2">
      <c r="A125" s="14">
        <v>123</v>
      </c>
      <c r="B125" s="9" t="str">
        <f>IF(ISBLANK('Digitar datos'!F35)=TRUE,"",'Digitar datos'!F35)</f>
        <v/>
      </c>
    </row>
    <row r="126" spans="1:2">
      <c r="A126" s="14">
        <v>124</v>
      </c>
      <c r="B126" s="9" t="str">
        <f>IF(ISBLANK('Digitar datos'!F36)=TRUE,"",'Digitar datos'!F36)</f>
        <v/>
      </c>
    </row>
    <row r="127" spans="1:2">
      <c r="A127" s="14">
        <v>125</v>
      </c>
      <c r="B127" s="9" t="str">
        <f>IF(ISBLANK('Digitar datos'!F37)=TRUE,"",'Digitar datos'!F37)</f>
        <v/>
      </c>
    </row>
    <row r="128" spans="1:2">
      <c r="A128" s="14">
        <v>126</v>
      </c>
      <c r="B128" s="9" t="str">
        <f>IF(ISBLANK('Digitar datos'!F38)=TRUE,"",'Digitar datos'!F38)</f>
        <v/>
      </c>
    </row>
    <row r="129" spans="1:2">
      <c r="A129" s="14">
        <v>127</v>
      </c>
      <c r="B129" s="9" t="str">
        <f>IF(ISBLANK('Digitar datos'!F39)=TRUE,"",'Digitar datos'!F39)</f>
        <v/>
      </c>
    </row>
    <row r="130" spans="1:2">
      <c r="A130" s="14">
        <v>128</v>
      </c>
      <c r="B130" s="9" t="str">
        <f>IF(ISBLANK('Digitar datos'!F40)=TRUE,"",'Digitar datos'!F40)</f>
        <v/>
      </c>
    </row>
    <row r="131" spans="1:2">
      <c r="A131" s="14">
        <v>129</v>
      </c>
      <c r="B131" s="9" t="str">
        <f>IF(ISBLANK('Digitar datos'!F41)=TRUE,"",'Digitar datos'!F41)</f>
        <v/>
      </c>
    </row>
    <row r="132" spans="1:2">
      <c r="A132" s="14">
        <v>130</v>
      </c>
      <c r="B132" s="9" t="str">
        <f>IF(ISBLANK('Digitar datos'!F42)=TRUE,"",'Digitar datos'!F42)</f>
        <v/>
      </c>
    </row>
    <row r="133" spans="1:2">
      <c r="A133" s="14">
        <v>131</v>
      </c>
      <c r="B133" s="9" t="str">
        <f>IF(ISBLANK('Digitar datos'!F43)=TRUE,"",'Digitar datos'!F43)</f>
        <v/>
      </c>
    </row>
    <row r="134" spans="1:2">
      <c r="A134" s="14">
        <v>132</v>
      </c>
      <c r="B134" s="9" t="str">
        <f>IF(ISBLANK('Digitar datos'!F44)=TRUE,"",'Digitar datos'!F44)</f>
        <v/>
      </c>
    </row>
    <row r="135" spans="1:2">
      <c r="A135" s="14">
        <v>133</v>
      </c>
      <c r="B135" s="9" t="str">
        <f>IF(ISBLANK('Digitar datos'!F45)=TRUE,"",'Digitar datos'!F45)</f>
        <v/>
      </c>
    </row>
    <row r="136" spans="1:2">
      <c r="A136" s="14">
        <v>134</v>
      </c>
      <c r="B136" s="9" t="str">
        <f>IF(ISBLANK('Digitar datos'!F46)=TRUE,"",'Digitar datos'!F46)</f>
        <v/>
      </c>
    </row>
    <row r="137" spans="1:2">
      <c r="A137" s="14">
        <v>135</v>
      </c>
      <c r="B137" s="9" t="str">
        <f>IF(ISBLANK('Digitar datos'!F47)=TRUE,"",'Digitar datos'!F47)</f>
        <v/>
      </c>
    </row>
    <row r="138" spans="1:2">
      <c r="A138" s="14">
        <v>136</v>
      </c>
      <c r="B138" s="9" t="str">
        <f>IF(ISBLANK('Digitar datos'!F48)=TRUE,"",'Digitar datos'!F48)</f>
        <v/>
      </c>
    </row>
    <row r="139" spans="1:2">
      <c r="A139" s="14">
        <v>137</v>
      </c>
      <c r="B139" s="9" t="str">
        <f>IF(ISBLANK('Digitar datos'!F49)=TRUE,"",'Digitar datos'!F49)</f>
        <v/>
      </c>
    </row>
    <row r="140" spans="1:2">
      <c r="A140" s="14">
        <v>138</v>
      </c>
      <c r="B140" s="9" t="str">
        <f>IF(ISBLANK('Digitar datos'!F50)=TRUE,"",'Digitar datos'!F50)</f>
        <v/>
      </c>
    </row>
    <row r="141" spans="1:2">
      <c r="A141" s="14">
        <v>139</v>
      </c>
      <c r="B141" s="9" t="str">
        <f>IF(ISBLANK('Digitar datos'!F51)=TRUE,"",'Digitar datos'!F51)</f>
        <v/>
      </c>
    </row>
    <row r="142" spans="1:2">
      <c r="A142" s="14">
        <v>140</v>
      </c>
      <c r="B142" s="9" t="str">
        <f>IF(ISBLANK('Digitar datos'!F52)=TRUE,"",'Digitar datos'!F52)</f>
        <v/>
      </c>
    </row>
    <row r="143" spans="1:2">
      <c r="A143" s="14">
        <v>141</v>
      </c>
      <c r="B143" s="9" t="str">
        <f>IF(ISBLANK('Digitar datos'!F53)=TRUE,"",'Digitar datos'!F53)</f>
        <v/>
      </c>
    </row>
    <row r="144" spans="1:2">
      <c r="A144" s="14">
        <v>142</v>
      </c>
      <c r="B144" s="9" t="str">
        <f>IF(ISBLANK('Digitar datos'!F54)=TRUE,"",'Digitar datos'!F54)</f>
        <v/>
      </c>
    </row>
    <row r="145" spans="1:2">
      <c r="A145" s="14">
        <v>143</v>
      </c>
      <c r="B145" s="9" t="str">
        <f>IF(ISBLANK('Digitar datos'!F55)=TRUE,"",'Digitar datos'!F55)</f>
        <v/>
      </c>
    </row>
    <row r="146" spans="1:2">
      <c r="A146" s="14">
        <v>144</v>
      </c>
      <c r="B146" s="9" t="str">
        <f>IF(ISBLANK('Digitar datos'!F56)=TRUE,"",'Digitar datos'!F56)</f>
        <v/>
      </c>
    </row>
    <row r="147" spans="1:2">
      <c r="A147" s="14">
        <v>145</v>
      </c>
      <c r="B147" s="9" t="str">
        <f>IF(ISBLANK('Digitar datos'!F57)=TRUE,"",'Digitar datos'!F57)</f>
        <v/>
      </c>
    </row>
    <row r="148" spans="1:2">
      <c r="A148" s="14">
        <v>146</v>
      </c>
      <c r="B148" s="9" t="str">
        <f>IF(ISBLANK('Digitar datos'!F58)=TRUE,"",'Digitar datos'!F58)</f>
        <v/>
      </c>
    </row>
    <row r="149" spans="1:2">
      <c r="A149" s="14">
        <v>147</v>
      </c>
      <c r="B149" s="9" t="str">
        <f>IF(ISBLANK('Digitar datos'!F59)=TRUE,"",'Digitar datos'!F59)</f>
        <v/>
      </c>
    </row>
    <row r="150" spans="1:2">
      <c r="A150" s="14">
        <v>148</v>
      </c>
      <c r="B150" s="9" t="str">
        <f>IF(ISBLANK('Digitar datos'!F60)=TRUE,"",'Digitar datos'!F60)</f>
        <v/>
      </c>
    </row>
    <row r="151" spans="1:2">
      <c r="A151" s="14">
        <v>149</v>
      </c>
      <c r="B151" s="9" t="str">
        <f>IF(ISBLANK('Digitar datos'!F61)=TRUE,"",'Digitar datos'!F61)</f>
        <v/>
      </c>
    </row>
    <row r="152" spans="1:2">
      <c r="A152" s="14">
        <v>150</v>
      </c>
      <c r="B152" s="9" t="str">
        <f>IF(ISBLANK('Digitar datos'!F62)=TRUE,"",'Digitar datos'!F62)</f>
        <v/>
      </c>
    </row>
    <row r="153" spans="1:2">
      <c r="A153" s="14">
        <v>151</v>
      </c>
      <c r="B153" s="9" t="str">
        <f>IF(ISBLANK('Digitar datos'!H13)=TRUE,"",'Digitar datos'!H13)</f>
        <v/>
      </c>
    </row>
    <row r="154" spans="1:2">
      <c r="A154" s="14">
        <v>152</v>
      </c>
      <c r="B154" s="9" t="str">
        <f>IF(ISBLANK('Digitar datos'!H14)=TRUE,"",'Digitar datos'!H14)</f>
        <v/>
      </c>
    </row>
    <row r="155" spans="1:2">
      <c r="A155" s="14">
        <v>153</v>
      </c>
      <c r="B155" s="9" t="str">
        <f>IF(ISBLANK('Digitar datos'!H15)=TRUE,"",'Digitar datos'!H15)</f>
        <v/>
      </c>
    </row>
    <row r="156" spans="1:2">
      <c r="A156" s="14">
        <v>154</v>
      </c>
      <c r="B156" s="9" t="str">
        <f>IF(ISBLANK('Digitar datos'!H16)=TRUE,"",'Digitar datos'!H16)</f>
        <v/>
      </c>
    </row>
    <row r="157" spans="1:2">
      <c r="A157" s="14">
        <v>155</v>
      </c>
      <c r="B157" s="9" t="str">
        <f>IF(ISBLANK('Digitar datos'!H17)=TRUE,"",'Digitar datos'!H17)</f>
        <v/>
      </c>
    </row>
    <row r="158" spans="1:2">
      <c r="A158" s="14">
        <v>156</v>
      </c>
      <c r="B158" s="9" t="str">
        <f>IF(ISBLANK('Digitar datos'!H18)=TRUE,"",'Digitar datos'!H18)</f>
        <v/>
      </c>
    </row>
    <row r="159" spans="1:2">
      <c r="A159" s="14">
        <v>157</v>
      </c>
      <c r="B159" s="9" t="str">
        <f>IF(ISBLANK('Digitar datos'!H19)=TRUE,"",'Digitar datos'!H19)</f>
        <v/>
      </c>
    </row>
    <row r="160" spans="1:2">
      <c r="A160" s="14">
        <v>158</v>
      </c>
      <c r="B160" s="9" t="str">
        <f>IF(ISBLANK('Digitar datos'!H20)=TRUE,"",'Digitar datos'!H20)</f>
        <v/>
      </c>
    </row>
    <row r="161" spans="1:2">
      <c r="A161" s="14">
        <v>159</v>
      </c>
      <c r="B161" s="9" t="str">
        <f>IF(ISBLANK('Digitar datos'!H21)=TRUE,"",'Digitar datos'!H21)</f>
        <v/>
      </c>
    </row>
    <row r="162" spans="1:2">
      <c r="A162" s="14">
        <v>160</v>
      </c>
      <c r="B162" s="9" t="str">
        <f>IF(ISBLANK('Digitar datos'!H22)=TRUE,"",'Digitar datos'!H22)</f>
        <v/>
      </c>
    </row>
    <row r="163" spans="1:2">
      <c r="A163" s="14">
        <v>161</v>
      </c>
      <c r="B163" s="9" t="str">
        <f>IF(ISBLANK('Digitar datos'!H23)=TRUE,"",'Digitar datos'!H23)</f>
        <v/>
      </c>
    </row>
    <row r="164" spans="1:2">
      <c r="A164" s="14">
        <v>162</v>
      </c>
      <c r="B164" s="9" t="str">
        <f>IF(ISBLANK('Digitar datos'!H24)=TRUE,"",'Digitar datos'!H24)</f>
        <v/>
      </c>
    </row>
    <row r="165" spans="1:2">
      <c r="A165" s="14">
        <v>163</v>
      </c>
      <c r="B165" s="9" t="str">
        <f>IF(ISBLANK('Digitar datos'!H25)=TRUE,"",'Digitar datos'!H25)</f>
        <v/>
      </c>
    </row>
    <row r="166" spans="1:2">
      <c r="A166" s="14">
        <v>164</v>
      </c>
      <c r="B166" s="9" t="str">
        <f>IF(ISBLANK('Digitar datos'!H26)=TRUE,"",'Digitar datos'!H26)</f>
        <v/>
      </c>
    </row>
    <row r="167" spans="1:2">
      <c r="A167" s="14">
        <v>165</v>
      </c>
      <c r="B167" s="9" t="str">
        <f>IF(ISBLANK('Digitar datos'!H27)=TRUE,"",'Digitar datos'!H27)</f>
        <v/>
      </c>
    </row>
    <row r="168" spans="1:2">
      <c r="A168" s="14">
        <v>166</v>
      </c>
      <c r="B168" s="9" t="str">
        <f>IF(ISBLANK('Digitar datos'!H28)=TRUE,"",'Digitar datos'!H28)</f>
        <v/>
      </c>
    </row>
    <row r="169" spans="1:2">
      <c r="A169" s="14">
        <v>167</v>
      </c>
      <c r="B169" s="9" t="str">
        <f>IF(ISBLANK('Digitar datos'!H29)=TRUE,"",'Digitar datos'!H29)</f>
        <v/>
      </c>
    </row>
    <row r="170" spans="1:2">
      <c r="A170" s="14">
        <v>168</v>
      </c>
      <c r="B170" s="9" t="str">
        <f>IF(ISBLANK('Digitar datos'!H30)=TRUE,"",'Digitar datos'!H30)</f>
        <v/>
      </c>
    </row>
    <row r="171" spans="1:2">
      <c r="A171" s="14">
        <v>169</v>
      </c>
      <c r="B171" s="9" t="str">
        <f>IF(ISBLANK('Digitar datos'!H31)=TRUE,"",'Digitar datos'!H31)</f>
        <v/>
      </c>
    </row>
    <row r="172" spans="1:2">
      <c r="A172" s="14">
        <v>170</v>
      </c>
      <c r="B172" s="9" t="str">
        <f>IF(ISBLANK('Digitar datos'!H32)=TRUE,"",'Digitar datos'!H32)</f>
        <v/>
      </c>
    </row>
    <row r="173" spans="1:2">
      <c r="A173" s="14">
        <v>171</v>
      </c>
      <c r="B173" s="9" t="str">
        <f>IF(ISBLANK('Digitar datos'!H33)=TRUE,"",'Digitar datos'!H33)</f>
        <v/>
      </c>
    </row>
    <row r="174" spans="1:2">
      <c r="A174" s="14">
        <v>172</v>
      </c>
      <c r="B174" s="9" t="str">
        <f>IF(ISBLANK('Digitar datos'!H34)=TRUE,"",'Digitar datos'!H34)</f>
        <v/>
      </c>
    </row>
    <row r="175" spans="1:2">
      <c r="A175" s="14">
        <v>173</v>
      </c>
      <c r="B175" s="9" t="str">
        <f>IF(ISBLANK('Digitar datos'!H35)=TRUE,"",'Digitar datos'!H35)</f>
        <v/>
      </c>
    </row>
    <row r="176" spans="1:2">
      <c r="A176" s="14">
        <v>174</v>
      </c>
      <c r="B176" s="9" t="str">
        <f>IF(ISBLANK('Digitar datos'!H36)=TRUE,"",'Digitar datos'!H36)</f>
        <v/>
      </c>
    </row>
    <row r="177" spans="1:2">
      <c r="A177" s="14">
        <v>175</v>
      </c>
      <c r="B177" s="9" t="str">
        <f>IF(ISBLANK('Digitar datos'!H37)=TRUE,"",'Digitar datos'!H37)</f>
        <v/>
      </c>
    </row>
    <row r="178" spans="1:2">
      <c r="A178" s="14">
        <v>176</v>
      </c>
      <c r="B178" s="9" t="str">
        <f>IF(ISBLANK('Digitar datos'!H38)=TRUE,"",'Digitar datos'!H38)</f>
        <v/>
      </c>
    </row>
    <row r="179" spans="1:2">
      <c r="A179" s="14">
        <v>177</v>
      </c>
      <c r="B179" s="9" t="str">
        <f>IF(ISBLANK('Digitar datos'!H39)=TRUE,"",'Digitar datos'!H39)</f>
        <v/>
      </c>
    </row>
    <row r="180" spans="1:2">
      <c r="A180" s="14">
        <v>178</v>
      </c>
      <c r="B180" s="9" t="str">
        <f>IF(ISBLANK('Digitar datos'!H40)=TRUE,"",'Digitar datos'!H40)</f>
        <v/>
      </c>
    </row>
    <row r="181" spans="1:2">
      <c r="A181" s="14">
        <v>179</v>
      </c>
      <c r="B181" s="9" t="str">
        <f>IF(ISBLANK('Digitar datos'!H41)=TRUE,"",'Digitar datos'!H41)</f>
        <v/>
      </c>
    </row>
    <row r="182" spans="1:2">
      <c r="A182" s="14">
        <v>180</v>
      </c>
      <c r="B182" s="9" t="str">
        <f>IF(ISBLANK('Digitar datos'!H42)=TRUE,"",'Digitar datos'!H42)</f>
        <v/>
      </c>
    </row>
    <row r="183" spans="1:2">
      <c r="A183" s="14">
        <v>181</v>
      </c>
      <c r="B183" s="9" t="str">
        <f>IF(ISBLANK('Digitar datos'!H43)=TRUE,"",'Digitar datos'!H43)</f>
        <v/>
      </c>
    </row>
    <row r="184" spans="1:2">
      <c r="A184" s="14">
        <v>182</v>
      </c>
      <c r="B184" s="9" t="str">
        <f>IF(ISBLANK('Digitar datos'!H44)=TRUE,"",'Digitar datos'!H44)</f>
        <v/>
      </c>
    </row>
    <row r="185" spans="1:2">
      <c r="A185" s="14">
        <v>183</v>
      </c>
      <c r="B185" s="9" t="str">
        <f>IF(ISBLANK('Digitar datos'!H45)=TRUE,"",'Digitar datos'!H45)</f>
        <v/>
      </c>
    </row>
    <row r="186" spans="1:2">
      <c r="A186" s="14">
        <v>184</v>
      </c>
      <c r="B186" s="9" t="str">
        <f>IF(ISBLANK('Digitar datos'!H46)=TRUE,"",'Digitar datos'!H46)</f>
        <v/>
      </c>
    </row>
    <row r="187" spans="1:2">
      <c r="A187" s="14">
        <v>185</v>
      </c>
      <c r="B187" s="9" t="str">
        <f>IF(ISBLANK('Digitar datos'!H47)=TRUE,"",'Digitar datos'!H47)</f>
        <v/>
      </c>
    </row>
    <row r="188" spans="1:2">
      <c r="A188" s="14">
        <v>186</v>
      </c>
      <c r="B188" s="9" t="str">
        <f>IF(ISBLANK('Digitar datos'!H48)=TRUE,"",'Digitar datos'!H48)</f>
        <v/>
      </c>
    </row>
    <row r="189" spans="1:2">
      <c r="A189" s="14">
        <v>187</v>
      </c>
      <c r="B189" s="9" t="str">
        <f>IF(ISBLANK('Digitar datos'!H49)=TRUE,"",'Digitar datos'!H49)</f>
        <v/>
      </c>
    </row>
    <row r="190" spans="1:2">
      <c r="A190" s="14">
        <v>188</v>
      </c>
      <c r="B190" s="9" t="str">
        <f>IF(ISBLANK('Digitar datos'!H50)=TRUE,"",'Digitar datos'!H50)</f>
        <v/>
      </c>
    </row>
    <row r="191" spans="1:2">
      <c r="A191" s="14">
        <v>189</v>
      </c>
      <c r="B191" s="9" t="str">
        <f>IF(ISBLANK('Digitar datos'!H51)=TRUE,"",'Digitar datos'!H51)</f>
        <v/>
      </c>
    </row>
    <row r="192" spans="1:2">
      <c r="A192" s="14">
        <v>190</v>
      </c>
      <c r="B192" s="9" t="str">
        <f>IF(ISBLANK('Digitar datos'!H52)=TRUE,"",'Digitar datos'!H52)</f>
        <v/>
      </c>
    </row>
    <row r="193" spans="1:2">
      <c r="A193" s="14">
        <v>191</v>
      </c>
      <c r="B193" s="9" t="str">
        <f>IF(ISBLANK('Digitar datos'!H53)=TRUE,"",'Digitar datos'!H53)</f>
        <v/>
      </c>
    </row>
    <row r="194" spans="1:2">
      <c r="A194" s="14">
        <v>192</v>
      </c>
      <c r="B194" s="9" t="str">
        <f>IF(ISBLANK('Digitar datos'!H54)=TRUE,"",'Digitar datos'!H54)</f>
        <v/>
      </c>
    </row>
    <row r="195" spans="1:2">
      <c r="A195" s="14">
        <v>193</v>
      </c>
      <c r="B195" s="9" t="str">
        <f>IF(ISBLANK('Digitar datos'!H55)=TRUE,"",'Digitar datos'!H55)</f>
        <v/>
      </c>
    </row>
    <row r="196" spans="1:2">
      <c r="A196" s="14">
        <v>194</v>
      </c>
      <c r="B196" s="9" t="str">
        <f>IF(ISBLANK('Digitar datos'!H56)=TRUE,"",'Digitar datos'!H56)</f>
        <v/>
      </c>
    </row>
    <row r="197" spans="1:2">
      <c r="A197" s="14">
        <v>195</v>
      </c>
      <c r="B197" s="9" t="str">
        <f>IF(ISBLANK('Digitar datos'!H57)=TRUE,"",'Digitar datos'!H57)</f>
        <v/>
      </c>
    </row>
    <row r="198" spans="1:2">
      <c r="A198" s="14">
        <v>196</v>
      </c>
      <c r="B198" s="9" t="str">
        <f>IF(ISBLANK('Digitar datos'!H58)=TRUE,"",'Digitar datos'!H58)</f>
        <v/>
      </c>
    </row>
    <row r="199" spans="1:2">
      <c r="A199" s="14">
        <v>197</v>
      </c>
      <c r="B199" s="9" t="str">
        <f>IF(ISBLANK('Digitar datos'!H59)=TRUE,"",'Digitar datos'!H59)</f>
        <v/>
      </c>
    </row>
    <row r="200" spans="1:2">
      <c r="A200" s="14">
        <v>198</v>
      </c>
      <c r="B200" s="9" t="str">
        <f>IF(ISBLANK('Digitar datos'!H60)=TRUE,"",'Digitar datos'!H60)</f>
        <v/>
      </c>
    </row>
    <row r="201" spans="1:2">
      <c r="A201" s="14">
        <v>199</v>
      </c>
      <c r="B201" s="9" t="str">
        <f>IF(ISBLANK('Digitar datos'!H61)=TRUE,"",'Digitar datos'!H61)</f>
        <v/>
      </c>
    </row>
    <row r="202" spans="1:2">
      <c r="A202" s="14">
        <v>200</v>
      </c>
      <c r="B202" s="9" t="str">
        <f>IF(ISBLANK('Digitar datos'!H62)=TRUE,"",'Digitar datos'!H62)</f>
        <v/>
      </c>
    </row>
  </sheetData>
  <mergeCells count="7">
    <mergeCell ref="L2:L3"/>
    <mergeCell ref="J2:J3"/>
    <mergeCell ref="A2:B2"/>
    <mergeCell ref="K2:K3"/>
    <mergeCell ref="D2:E2"/>
    <mergeCell ref="G2:H2"/>
    <mergeCell ref="I2:I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Digitar datos</vt:lpstr>
      <vt:lpstr>Cálculos y datos</vt:lpstr>
      <vt:lpstr>'Digitar datos'!Área_de_impresión</vt:lpstr>
    </vt:vector>
  </TitlesOfParts>
  <Company>Ingenio Empresa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Ingenio Empresa</dc:creator>
  <cp:keywords>7 herramientas de calidad;histograma</cp:keywords>
  <cp:lastModifiedBy>USUARIO</cp:lastModifiedBy>
  <dcterms:created xsi:type="dcterms:W3CDTF">2016-08-09T14:13:07Z</dcterms:created>
  <dcterms:modified xsi:type="dcterms:W3CDTF">2021-03-04T16:48:31Z</dcterms:modified>
</cp:coreProperties>
</file>