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Box Sync\ScalofrioS\Produccion\MPS\ej\"/>
    </mc:Choice>
  </mc:AlternateContent>
  <xr:revisionPtr revIDLastSave="0" documentId="13_ncr:1_{A523D04F-EBBD-4CFB-B3F0-31B157B45C7E}" xr6:coauthVersionLast="47" xr6:coauthVersionMax="47" xr10:uidLastSave="{00000000-0000-0000-0000-000000000000}"/>
  <bookViews>
    <workbookView xWindow="-110" yWindow="-110" windowWidth="19420" windowHeight="10420" xr2:uid="{097A75A2-5800-405D-AE50-76C0F5FC94E2}"/>
  </bookViews>
  <sheets>
    <sheet name="MP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C9" i="1"/>
  <c r="C8" i="1" s="1"/>
  <c r="C6" i="1" s="1"/>
  <c r="D9" i="1" s="1"/>
  <c r="D8" i="1" s="1"/>
  <c r="D6" i="1" s="1"/>
  <c r="E9" i="1" s="1"/>
  <c r="E8" i="1" s="1"/>
  <c r="E6" i="1" s="1"/>
  <c r="F9" i="1" s="1"/>
  <c r="F8" i="1" s="1"/>
  <c r="F6" i="1" s="1"/>
  <c r="G9" i="1" l="1"/>
  <c r="G8" i="1" s="1"/>
  <c r="G6" i="1" s="1"/>
  <c r="H9" i="1" l="1"/>
  <c r="H8" i="1" s="1"/>
  <c r="H6" i="1" s="1"/>
  <c r="I9" i="1" s="1"/>
  <c r="I8" i="1" s="1"/>
  <c r="I6" i="1" s="1"/>
  <c r="J9" i="1" s="1"/>
  <c r="J8" i="1" s="1"/>
  <c r="J6" i="1" s="1"/>
  <c r="K9" i="1" s="1"/>
  <c r="K8" i="1" l="1"/>
  <c r="K6" i="1" s="1"/>
</calcChain>
</file>

<file path=xl/sharedStrings.xml><?xml version="1.0" encoding="utf-8"?>
<sst xmlns="http://schemas.openxmlformats.org/spreadsheetml/2006/main" count="11" uniqueCount="11">
  <si>
    <t>Período</t>
  </si>
  <si>
    <t>Pronóstico</t>
  </si>
  <si>
    <t>Pedidos</t>
  </si>
  <si>
    <t>Enero</t>
  </si>
  <si>
    <t>Febrero</t>
  </si>
  <si>
    <t>MPS</t>
  </si>
  <si>
    <t>Inventario sem. anterior</t>
  </si>
  <si>
    <t>Tamaño lote</t>
  </si>
  <si>
    <t>Disponible (ATP)</t>
  </si>
  <si>
    <t>Inventario final</t>
  </si>
  <si>
    <t>Inventario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</si>
</sst>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2" borderId="1" xfId="0" applyFill="1" applyBorder="1"/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1FBCB-F90C-4621-B5C0-5CA952169574}">
  <dimension ref="B2:O11"/>
  <sheetViews>
    <sheetView tabSelected="1" zoomScale="135" workbookViewId="0">
      <selection activeCell="J7" sqref="J7"/>
    </sheetView>
  </sheetViews>
  <sheetFormatPr baseColWidth="10" defaultRowHeight="14.5" x14ac:dyDescent="0.35"/>
  <cols>
    <col min="2" max="2" width="21.1796875" bestFit="1" customWidth="1"/>
    <col min="3" max="9" width="4.81640625" bestFit="1" customWidth="1"/>
    <col min="10" max="11" width="5.453125" bestFit="1" customWidth="1"/>
  </cols>
  <sheetData>
    <row r="2" spans="2:15" x14ac:dyDescent="0.35">
      <c r="B2" s="1"/>
      <c r="C2" s="5" t="s">
        <v>3</v>
      </c>
      <c r="D2" s="5"/>
      <c r="E2" s="5"/>
      <c r="F2" s="5"/>
      <c r="G2" s="5" t="s">
        <v>4</v>
      </c>
      <c r="H2" s="5"/>
      <c r="I2" s="5"/>
      <c r="J2" s="5"/>
      <c r="K2" s="5"/>
    </row>
    <row r="3" spans="2:15" x14ac:dyDescent="0.35">
      <c r="B3" s="1" t="s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</row>
    <row r="4" spans="2:15" x14ac:dyDescent="0.35">
      <c r="B4" s="2" t="s">
        <v>1</v>
      </c>
      <c r="C4" s="3">
        <v>310</v>
      </c>
      <c r="D4" s="3">
        <v>372</v>
      </c>
      <c r="E4" s="3">
        <v>233</v>
      </c>
      <c r="F4" s="3">
        <v>354</v>
      </c>
      <c r="G4" s="3">
        <v>230</v>
      </c>
      <c r="H4" s="3">
        <v>326</v>
      </c>
      <c r="I4" s="3">
        <v>232</v>
      </c>
      <c r="J4" s="3">
        <v>873</v>
      </c>
      <c r="K4" s="3">
        <v>234</v>
      </c>
      <c r="M4" t="s">
        <v>10</v>
      </c>
      <c r="O4">
        <v>1000</v>
      </c>
    </row>
    <row r="5" spans="2:15" x14ac:dyDescent="0.35">
      <c r="B5" s="2" t="s">
        <v>2</v>
      </c>
      <c r="C5" s="3">
        <v>115</v>
      </c>
      <c r="D5" s="3">
        <v>311</v>
      </c>
      <c r="E5" s="3">
        <v>131</v>
      </c>
      <c r="F5" s="3">
        <v>751</v>
      </c>
      <c r="G5" s="3">
        <v>251</v>
      </c>
      <c r="H5" s="3">
        <v>356</v>
      </c>
      <c r="I5" s="3">
        <v>245</v>
      </c>
      <c r="J5" s="3">
        <v>981</v>
      </c>
      <c r="K5" s="3">
        <v>134</v>
      </c>
    </row>
    <row r="6" spans="2:15" x14ac:dyDescent="0.35">
      <c r="B6" s="2" t="s">
        <v>9</v>
      </c>
      <c r="C6" s="1">
        <f>C8+C9-C5</f>
        <v>885</v>
      </c>
      <c r="D6" s="1">
        <f>D8+D9-D5</f>
        <v>574</v>
      </c>
      <c r="E6" s="1">
        <f>E8+E9-MAX(E4:E5)</f>
        <v>341</v>
      </c>
      <c r="F6" s="1">
        <f t="shared" ref="F6:K6" si="0">F8+F9-MAX(F4:F5)</f>
        <v>190</v>
      </c>
      <c r="G6" s="1">
        <f t="shared" si="0"/>
        <v>539</v>
      </c>
      <c r="H6" s="1">
        <f t="shared" si="0"/>
        <v>183</v>
      </c>
      <c r="I6" s="1">
        <f t="shared" si="0"/>
        <v>538</v>
      </c>
      <c r="J6" s="1">
        <f t="shared" si="0"/>
        <v>157</v>
      </c>
      <c r="K6" s="1">
        <f t="shared" si="0"/>
        <v>523</v>
      </c>
    </row>
    <row r="7" spans="2:15" x14ac:dyDescent="0.35">
      <c r="B7" s="2" t="s">
        <v>8</v>
      </c>
      <c r="C7" s="1">
        <f>C9+C8-C5-D5-E5</f>
        <v>443</v>
      </c>
      <c r="D7" s="1">
        <f>D9+D8-D5-E5</f>
        <v>443</v>
      </c>
      <c r="E7" s="1">
        <f>E9+E8-E5</f>
        <v>443</v>
      </c>
      <c r="F7" s="1">
        <f>F9+F8-F5</f>
        <v>190</v>
      </c>
      <c r="G7" s="1">
        <f>G9+G8-G5-H5</f>
        <v>183</v>
      </c>
      <c r="H7" s="1">
        <f>H9+H8-H5</f>
        <v>183</v>
      </c>
      <c r="I7" s="1">
        <f>I9+I8-I5</f>
        <v>538</v>
      </c>
      <c r="J7" s="1">
        <f>J9+J8-J5</f>
        <v>157</v>
      </c>
      <c r="K7" s="1">
        <f>K9+K8-K5</f>
        <v>623</v>
      </c>
    </row>
    <row r="8" spans="2:15" x14ac:dyDescent="0.35">
      <c r="B8" s="2" t="s">
        <v>5</v>
      </c>
      <c r="C8" s="1">
        <f>IF(C9&lt;C5,$C$11,0)</f>
        <v>0</v>
      </c>
      <c r="D8" s="1">
        <f>IF(D9&lt;D5,$C$11,0)</f>
        <v>0</v>
      </c>
      <c r="E8" s="1">
        <f>IF(E9&lt;MAX(E4:E5),$C$11,0)</f>
        <v>0</v>
      </c>
      <c r="F8" s="1">
        <f t="shared" ref="F8:K8" si="1">IF(F9&lt;MAX(F4:F5),$C$11,0)</f>
        <v>600</v>
      </c>
      <c r="G8" s="1">
        <f t="shared" si="1"/>
        <v>600</v>
      </c>
      <c r="H8" s="1">
        <f t="shared" si="1"/>
        <v>0</v>
      </c>
      <c r="I8" s="1">
        <f t="shared" si="1"/>
        <v>600</v>
      </c>
      <c r="J8" s="1">
        <f t="shared" si="1"/>
        <v>600</v>
      </c>
      <c r="K8" s="1">
        <f t="shared" si="1"/>
        <v>600</v>
      </c>
    </row>
    <row r="9" spans="2:15" x14ac:dyDescent="0.35">
      <c r="B9" s="4" t="s">
        <v>6</v>
      </c>
      <c r="C9" s="1">
        <f>O4</f>
        <v>1000</v>
      </c>
      <c r="D9" s="1">
        <f>C6</f>
        <v>885</v>
      </c>
      <c r="E9" s="1">
        <f t="shared" ref="E9:I9" si="2">D6</f>
        <v>574</v>
      </c>
      <c r="F9" s="1">
        <f t="shared" si="2"/>
        <v>341</v>
      </c>
      <c r="G9" s="1">
        <f t="shared" si="2"/>
        <v>190</v>
      </c>
      <c r="H9" s="1">
        <f t="shared" si="2"/>
        <v>539</v>
      </c>
      <c r="I9" s="1">
        <f t="shared" si="2"/>
        <v>183</v>
      </c>
      <c r="J9" s="1">
        <f t="shared" ref="J9" si="3">I6</f>
        <v>538</v>
      </c>
      <c r="K9" s="1">
        <f t="shared" ref="K9" si="4">J6</f>
        <v>157</v>
      </c>
    </row>
    <row r="10" spans="2:15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5" x14ac:dyDescent="0.35">
      <c r="B11" s="4" t="s">
        <v>7</v>
      </c>
      <c r="C11" s="1">
        <v>600</v>
      </c>
      <c r="D11" s="1"/>
      <c r="E11" s="1"/>
      <c r="F11" s="1"/>
      <c r="G11" s="1"/>
      <c r="H11" s="1"/>
      <c r="I11" s="1"/>
      <c r="J11" s="1"/>
      <c r="K11" s="1"/>
    </row>
  </sheetData>
  <mergeCells count="2">
    <mergeCell ref="C2:F2"/>
    <mergeCell ref="G2:K2"/>
  </mergeCells>
  <conditionalFormatting sqref="C7:K7">
    <cfRule type="cellIs" dxfId="0" priority="1" operator="greaterThan">
      <formula>-1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MPS1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Juanjo Goitia</dc:creator>
  <cp:lastModifiedBy>Juanjo Goitia</cp:lastModifiedBy>
  <dcterms:created xsi:type="dcterms:W3CDTF">2021-11-06T10:10:57Z</dcterms:created>
  <dcterms:modified xsi:type="dcterms:W3CDTF">2022-11-15T11:41:13Z</dcterms:modified>
</cp:coreProperties>
</file>