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Box Sync\Curso 2021-2022\PROGRAMACIÓN DE LA PRODUCCIÓN\Ejercicios\Ejercicios XR\"/>
    </mc:Choice>
  </mc:AlternateContent>
  <xr:revisionPtr revIDLastSave="0" documentId="13_ncr:1_{18368CB6-FEDB-4917-AE6E-6B5297EF6B75}" xr6:coauthVersionLast="47" xr6:coauthVersionMax="47" xr10:uidLastSave="{00000000-0000-0000-0000-000000000000}"/>
  <bookViews>
    <workbookView xWindow="-110" yWindow="-110" windowWidth="19420" windowHeight="10420" xr2:uid="{96EA206F-C9C3-4B59-A8E7-B247E8E12D35}"/>
  </bookViews>
  <sheets>
    <sheet name="Hoja1" sheetId="1" r:id="rId1"/>
    <sheet name="Gráfico2" sheetId="4" r:id="rId2"/>
    <sheet name="Gráfico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4" i="1"/>
  <c r="L24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4" i="1"/>
  <c r="H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</calcChain>
</file>

<file path=xl/sharedStrings.xml><?xml version="1.0" encoding="utf-8"?>
<sst xmlns="http://schemas.openxmlformats.org/spreadsheetml/2006/main" count="15" uniqueCount="12">
  <si>
    <t>N Muestra</t>
  </si>
  <si>
    <t>Muestras</t>
  </si>
  <si>
    <t>X</t>
  </si>
  <si>
    <t>Línea central</t>
  </si>
  <si>
    <t>LCS</t>
  </si>
  <si>
    <t>LCI</t>
  </si>
  <si>
    <t>MEDIAS</t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</si>
  <si>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</si>
  <si>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t>RANGOS</t>
  </si>
  <si>
    <t>R</t>
  </si>
  <si>
    <r>
      <t>D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=</t>
    </r>
  </si>
  <si>
    <r>
      <t>D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</si>
</sst>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3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RANGOS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Hoja1!$L$2:$L$3</c:f>
              <c:strCache>
                <c:ptCount val="2"/>
                <c:pt idx="0">
                  <c:v>RANGOS</c:v>
                </c:pt>
                <c:pt idx="1">
                  <c:v>R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Hoja1!$L$4:$L$23</c:f>
              <c:numCache>
                <c:formatCode>General</c:formatCode>
                <c:ptCount val="20"/>
                <c:pt idx="0" formatCode="0.00">
                  <c:v>2.5</c:v>
                </c:pt>
                <c:pt idx="1">
                  <c:v>2.9000000000000004</c:v>
                </c:pt>
                <c:pt idx="2">
                  <c:v>3.4000000000000004</c:v>
                </c:pt>
                <c:pt idx="3">
                  <c:v>2.4000000000000004</c:v>
                </c:pt>
                <c:pt idx="4">
                  <c:v>2.8</c:v>
                </c:pt>
                <c:pt idx="5">
                  <c:v>3.0000000000000004</c:v>
                </c:pt>
                <c:pt idx="6">
                  <c:v>3.1000000000000005</c:v>
                </c:pt>
                <c:pt idx="7">
                  <c:v>2.9000000000000004</c:v>
                </c:pt>
                <c:pt idx="8">
                  <c:v>2.5999999999999996</c:v>
                </c:pt>
                <c:pt idx="9">
                  <c:v>1.0999999999999996</c:v>
                </c:pt>
                <c:pt idx="10">
                  <c:v>1.2000000000000002</c:v>
                </c:pt>
                <c:pt idx="11">
                  <c:v>2.2999999999999998</c:v>
                </c:pt>
                <c:pt idx="12">
                  <c:v>3.4</c:v>
                </c:pt>
                <c:pt idx="13">
                  <c:v>1.6</c:v>
                </c:pt>
                <c:pt idx="14">
                  <c:v>2.5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2.7</c:v>
                </c:pt>
                <c:pt idx="18">
                  <c:v>2.1999999999999997</c:v>
                </c:pt>
                <c:pt idx="19">
                  <c:v>1.7999999999999998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12-4658-BD4A-5F1A51A7240A}"/>
            </c:ext>
          </c:extLst>
        </c:ser>
        <c:ser>
          <c:idx val="1"/>
          <c:order val="1"/>
          <c:tx>
            <c:strRef>
              <c:f>Hoja1!$M$2:$M$3</c:f>
              <c:strCache>
                <c:ptCount val="2"/>
                <c:pt idx="0">
                  <c:v>RANGOS</c:v>
                </c:pt>
                <c:pt idx="1">
                  <c:v>Línea central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Hoja1!$M$4:$M$23</c:f>
              <c:numCache>
                <c:formatCode>General</c:formatCode>
                <c:ptCount val="20"/>
                <c:pt idx="0">
                  <c:v>2.4500000000000002</c:v>
                </c:pt>
                <c:pt idx="1">
                  <c:v>2.4500000000000002</c:v>
                </c:pt>
                <c:pt idx="2">
                  <c:v>2.4500000000000002</c:v>
                </c:pt>
                <c:pt idx="3">
                  <c:v>2.4500000000000002</c:v>
                </c:pt>
                <c:pt idx="4">
                  <c:v>2.4500000000000002</c:v>
                </c:pt>
                <c:pt idx="5">
                  <c:v>2.4500000000000002</c:v>
                </c:pt>
                <c:pt idx="6">
                  <c:v>2.4500000000000002</c:v>
                </c:pt>
                <c:pt idx="7">
                  <c:v>2.4500000000000002</c:v>
                </c:pt>
                <c:pt idx="8">
                  <c:v>2.4500000000000002</c:v>
                </c:pt>
                <c:pt idx="9">
                  <c:v>2.4500000000000002</c:v>
                </c:pt>
                <c:pt idx="10">
                  <c:v>2.4500000000000002</c:v>
                </c:pt>
                <c:pt idx="11">
                  <c:v>2.4500000000000002</c:v>
                </c:pt>
                <c:pt idx="12">
                  <c:v>2.4500000000000002</c:v>
                </c:pt>
                <c:pt idx="13">
                  <c:v>2.4500000000000002</c:v>
                </c:pt>
                <c:pt idx="14">
                  <c:v>2.4500000000000002</c:v>
                </c:pt>
                <c:pt idx="15">
                  <c:v>2.4500000000000002</c:v>
                </c:pt>
                <c:pt idx="16">
                  <c:v>2.4500000000000002</c:v>
                </c:pt>
                <c:pt idx="17">
                  <c:v>2.4500000000000002</c:v>
                </c:pt>
                <c:pt idx="18">
                  <c:v>2.4500000000000002</c:v>
                </c:pt>
                <c:pt idx="19">
                  <c:v>2.4500000000000002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2-4658-BD4A-5F1A51A7240A}"/>
            </c:ext>
          </c:extLst>
        </c:ser>
        <c:ser>
          <c:idx val="2"/>
          <c:order val="2"/>
          <c:tx>
            <c:strRef>
              <c:f>Hoja1!$N$2:$N$3</c:f>
              <c:strCache>
                <c:ptCount val="2"/>
                <c:pt idx="0">
                  <c:v>RANGOS</c:v>
                </c:pt>
                <c:pt idx="1">
                  <c:v>LCS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Hoja1!$N$4:$N$23</c:f>
              <c:numCache>
                <c:formatCode>0.00</c:formatCode>
                <c:ptCount val="20"/>
                <c:pt idx="0">
                  <c:v>5.1793000000000005</c:v>
                </c:pt>
                <c:pt idx="1">
                  <c:v>5.1793000000000005</c:v>
                </c:pt>
                <c:pt idx="2">
                  <c:v>5.1793000000000005</c:v>
                </c:pt>
                <c:pt idx="3">
                  <c:v>5.1793000000000005</c:v>
                </c:pt>
                <c:pt idx="4">
                  <c:v>5.1793000000000005</c:v>
                </c:pt>
                <c:pt idx="5">
                  <c:v>5.1793000000000005</c:v>
                </c:pt>
                <c:pt idx="6">
                  <c:v>5.1793000000000005</c:v>
                </c:pt>
                <c:pt idx="7">
                  <c:v>5.1793000000000005</c:v>
                </c:pt>
                <c:pt idx="8">
                  <c:v>5.1793000000000005</c:v>
                </c:pt>
                <c:pt idx="9">
                  <c:v>5.1793000000000005</c:v>
                </c:pt>
                <c:pt idx="10">
                  <c:v>5.1793000000000005</c:v>
                </c:pt>
                <c:pt idx="11">
                  <c:v>5.1793000000000005</c:v>
                </c:pt>
                <c:pt idx="12">
                  <c:v>5.1793000000000005</c:v>
                </c:pt>
                <c:pt idx="13">
                  <c:v>5.1793000000000005</c:v>
                </c:pt>
                <c:pt idx="14">
                  <c:v>5.1793000000000005</c:v>
                </c:pt>
                <c:pt idx="15">
                  <c:v>5.1793000000000005</c:v>
                </c:pt>
                <c:pt idx="16">
                  <c:v>5.1793000000000005</c:v>
                </c:pt>
                <c:pt idx="17">
                  <c:v>5.1793000000000005</c:v>
                </c:pt>
                <c:pt idx="18">
                  <c:v>5.1793000000000005</c:v>
                </c:pt>
                <c:pt idx="19">
                  <c:v>5.1793000000000005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12-4658-BD4A-5F1A51A7240A}"/>
            </c:ext>
          </c:extLst>
        </c:ser>
        <c:ser>
          <c:idx val="3"/>
          <c:order val="3"/>
          <c:tx>
            <c:strRef>
              <c:f>Hoja1!$O$2:$O$3</c:f>
              <c:strCache>
                <c:ptCount val="2"/>
                <c:pt idx="0">
                  <c:v>RANGOS</c:v>
                </c:pt>
                <c:pt idx="1">
                  <c:v>LCI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Hoja1!$O$4:$O$23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12-4658-BD4A-5F1A51A724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2419896"/>
        <c:axId val="482419568"/>
      </c:lineChart>
      <c:catAx>
        <c:axId val="4824198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2419568"/>
        <c:crosses val="autoZero"/>
        <c:auto val="1"/>
        <c:lblAlgn val="ctr"/>
        <c:lblOffset val="100"/>
        <c:noMultiLvlLbl val="0"/>
      </c:catAx>
      <c:valAx>
        <c:axId val="482419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241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MEDIAS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Hoja1!$H$2:$H$3</c:f>
              <c:strCache>
                <c:ptCount val="2"/>
                <c:pt idx="0">
                  <c:v>MEDIAS</c:v>
                </c:pt>
                <c:pt idx="1">
                  <c:v>X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Hoja1!$H$4:$H$23</c:f>
              <c:numCache>
                <c:formatCode>General</c:formatCode>
                <c:ptCount val="20"/>
                <c:pt idx="0">
                  <c:v>4.3199999999999994</c:v>
                </c:pt>
                <c:pt idx="1">
                  <c:v>4.9000000000000004</c:v>
                </c:pt>
                <c:pt idx="2">
                  <c:v>4.58</c:v>
                </c:pt>
                <c:pt idx="3">
                  <c:v>4.8600000000000003</c:v>
                </c:pt>
                <c:pt idx="4">
                  <c:v>5.76</c:v>
                </c:pt>
                <c:pt idx="5">
                  <c:v>5.2200000000000006</c:v>
                </c:pt>
                <c:pt idx="6">
                  <c:v>5.66</c:v>
                </c:pt>
                <c:pt idx="7">
                  <c:v>4.88</c:v>
                </c:pt>
                <c:pt idx="8">
                  <c:v>4.8</c:v>
                </c:pt>
                <c:pt idx="9">
                  <c:v>4.9000000000000004</c:v>
                </c:pt>
                <c:pt idx="10">
                  <c:v>5.0199999999999996</c:v>
                </c:pt>
                <c:pt idx="11">
                  <c:v>4.9599999999999991</c:v>
                </c:pt>
                <c:pt idx="12">
                  <c:v>5.4</c:v>
                </c:pt>
                <c:pt idx="13">
                  <c:v>4.26</c:v>
                </c:pt>
                <c:pt idx="14">
                  <c:v>6.0200000000000005</c:v>
                </c:pt>
                <c:pt idx="15">
                  <c:v>4.88</c:v>
                </c:pt>
                <c:pt idx="16">
                  <c:v>5.9399999999999995</c:v>
                </c:pt>
                <c:pt idx="17">
                  <c:v>5.74</c:v>
                </c:pt>
                <c:pt idx="18">
                  <c:v>4.5600000000000005</c:v>
                </c:pt>
                <c:pt idx="19">
                  <c:v>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0-4C20-91C8-F3D7804687B0}"/>
            </c:ext>
          </c:extLst>
        </c:ser>
        <c:ser>
          <c:idx val="1"/>
          <c:order val="1"/>
          <c:tx>
            <c:strRef>
              <c:f>Hoja1!$I$2:$I$3</c:f>
              <c:strCache>
                <c:ptCount val="2"/>
                <c:pt idx="0">
                  <c:v>MEDIAS</c:v>
                </c:pt>
                <c:pt idx="1">
                  <c:v>Línea central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Hoja1!$I$4:$I$23</c:f>
              <c:numCache>
                <c:formatCode>General</c:formatCode>
                <c:ptCount val="20"/>
                <c:pt idx="0">
                  <c:v>5.0749999999999993</c:v>
                </c:pt>
                <c:pt idx="1">
                  <c:v>5.0749999999999993</c:v>
                </c:pt>
                <c:pt idx="2">
                  <c:v>5.0749999999999993</c:v>
                </c:pt>
                <c:pt idx="3">
                  <c:v>5.0749999999999993</c:v>
                </c:pt>
                <c:pt idx="4">
                  <c:v>5.0749999999999993</c:v>
                </c:pt>
                <c:pt idx="5">
                  <c:v>5.0749999999999993</c:v>
                </c:pt>
                <c:pt idx="6">
                  <c:v>5.0749999999999993</c:v>
                </c:pt>
                <c:pt idx="7">
                  <c:v>5.0749999999999993</c:v>
                </c:pt>
                <c:pt idx="8">
                  <c:v>5.0749999999999993</c:v>
                </c:pt>
                <c:pt idx="9">
                  <c:v>5.0749999999999993</c:v>
                </c:pt>
                <c:pt idx="10">
                  <c:v>5.0749999999999993</c:v>
                </c:pt>
                <c:pt idx="11">
                  <c:v>5.0749999999999993</c:v>
                </c:pt>
                <c:pt idx="12">
                  <c:v>5.0749999999999993</c:v>
                </c:pt>
                <c:pt idx="13">
                  <c:v>5.0749999999999993</c:v>
                </c:pt>
                <c:pt idx="14">
                  <c:v>5.0749999999999993</c:v>
                </c:pt>
                <c:pt idx="15">
                  <c:v>5.0749999999999993</c:v>
                </c:pt>
                <c:pt idx="16">
                  <c:v>5.0749999999999993</c:v>
                </c:pt>
                <c:pt idx="17">
                  <c:v>5.0749999999999993</c:v>
                </c:pt>
                <c:pt idx="18">
                  <c:v>5.0749999999999993</c:v>
                </c:pt>
                <c:pt idx="19">
                  <c:v>5.0749999999999993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0-4C20-91C8-F3D7804687B0}"/>
            </c:ext>
          </c:extLst>
        </c:ser>
        <c:ser>
          <c:idx val="2"/>
          <c:order val="2"/>
          <c:tx>
            <c:strRef>
              <c:f>Hoja1!$J$2:$J$3</c:f>
              <c:strCache>
                <c:ptCount val="2"/>
                <c:pt idx="0">
                  <c:v>MEDIAS</c:v>
                </c:pt>
                <c:pt idx="1">
                  <c:v>LCS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Hoja1!$J$4:$J$23</c:f>
              <c:numCache>
                <c:formatCode>0.000</c:formatCode>
                <c:ptCount val="20"/>
                <c:pt idx="0">
                  <c:v>6.4886499999999998</c:v>
                </c:pt>
                <c:pt idx="1">
                  <c:v>6.4886499999999998</c:v>
                </c:pt>
                <c:pt idx="2">
                  <c:v>6.4886499999999998</c:v>
                </c:pt>
                <c:pt idx="3">
                  <c:v>6.4886499999999998</c:v>
                </c:pt>
                <c:pt idx="4">
                  <c:v>6.4886499999999998</c:v>
                </c:pt>
                <c:pt idx="5">
                  <c:v>6.4886499999999998</c:v>
                </c:pt>
                <c:pt idx="6">
                  <c:v>6.4886499999999998</c:v>
                </c:pt>
                <c:pt idx="7">
                  <c:v>6.4886499999999998</c:v>
                </c:pt>
                <c:pt idx="8">
                  <c:v>6.4886499999999998</c:v>
                </c:pt>
                <c:pt idx="9">
                  <c:v>6.4886499999999998</c:v>
                </c:pt>
                <c:pt idx="10">
                  <c:v>6.4886499999999998</c:v>
                </c:pt>
                <c:pt idx="11">
                  <c:v>6.4886499999999998</c:v>
                </c:pt>
                <c:pt idx="12">
                  <c:v>6.4886499999999998</c:v>
                </c:pt>
                <c:pt idx="13">
                  <c:v>6.4886499999999998</c:v>
                </c:pt>
                <c:pt idx="14">
                  <c:v>6.4886499999999998</c:v>
                </c:pt>
                <c:pt idx="15">
                  <c:v>6.4886499999999998</c:v>
                </c:pt>
                <c:pt idx="16">
                  <c:v>6.4886499999999998</c:v>
                </c:pt>
                <c:pt idx="17">
                  <c:v>6.4886499999999998</c:v>
                </c:pt>
                <c:pt idx="18">
                  <c:v>6.4886499999999998</c:v>
                </c:pt>
                <c:pt idx="19">
                  <c:v>6.4886499999999998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C0-4C20-91C8-F3D7804687B0}"/>
            </c:ext>
          </c:extLst>
        </c:ser>
        <c:ser>
          <c:idx val="3"/>
          <c:order val="3"/>
          <c:tx>
            <c:strRef>
              <c:f>Hoja1!$K$2:$K$3</c:f>
              <c:strCache>
                <c:ptCount val="2"/>
                <c:pt idx="0">
                  <c:v>MEDIAS</c:v>
                </c:pt>
                <c:pt idx="1">
                  <c:v>LCI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Hoja1!$K$4:$K$23</c:f>
              <c:numCache>
                <c:formatCode>0.000</c:formatCode>
                <c:ptCount val="20"/>
                <c:pt idx="0">
                  <c:v>3.6613499999999992</c:v>
                </c:pt>
                <c:pt idx="1">
                  <c:v>3.6613499999999992</c:v>
                </c:pt>
                <c:pt idx="2">
                  <c:v>3.6613499999999992</c:v>
                </c:pt>
                <c:pt idx="3">
                  <c:v>3.6613499999999992</c:v>
                </c:pt>
                <c:pt idx="4">
                  <c:v>3.6613499999999992</c:v>
                </c:pt>
                <c:pt idx="5">
                  <c:v>3.6613499999999992</c:v>
                </c:pt>
                <c:pt idx="6">
                  <c:v>3.6613499999999992</c:v>
                </c:pt>
                <c:pt idx="7">
                  <c:v>3.6613499999999992</c:v>
                </c:pt>
                <c:pt idx="8">
                  <c:v>3.6613499999999992</c:v>
                </c:pt>
                <c:pt idx="9">
                  <c:v>3.6613499999999992</c:v>
                </c:pt>
                <c:pt idx="10">
                  <c:v>3.6613499999999992</c:v>
                </c:pt>
                <c:pt idx="11">
                  <c:v>3.6613499999999992</c:v>
                </c:pt>
                <c:pt idx="12">
                  <c:v>3.6613499999999992</c:v>
                </c:pt>
                <c:pt idx="13">
                  <c:v>3.6613499999999992</c:v>
                </c:pt>
                <c:pt idx="14">
                  <c:v>3.6613499999999992</c:v>
                </c:pt>
                <c:pt idx="15">
                  <c:v>3.6613499999999992</c:v>
                </c:pt>
                <c:pt idx="16">
                  <c:v>3.6613499999999992</c:v>
                </c:pt>
                <c:pt idx="17">
                  <c:v>3.6613499999999992</c:v>
                </c:pt>
                <c:pt idx="18">
                  <c:v>3.6613499999999992</c:v>
                </c:pt>
                <c:pt idx="19">
                  <c:v>3.6613499999999992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C0-4C20-91C8-F3D780468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62224"/>
        <c:axId val="342962552"/>
      </c:lineChart>
      <c:catAx>
        <c:axId val="342962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2962552"/>
        <c:crosses val="autoZero"/>
        <c:auto val="1"/>
        <c:lblAlgn val="ctr"/>
        <c:lblOffset val="100"/>
        <c:noMultiLvlLbl val="0"/>
      </c:catAx>
      <c:valAx>
        <c:axId val="34296255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296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1AE189-F467-4861-9C32-6B83F9865426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A7E6AE7-E1FF-4BFA-8C1A-87EBACAA3E39}">
  <sheetPr/>
  <sheetViews>
    <sheetView zoomScale="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9E33B5-83E7-4BD8-9501-CB84FB2008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494D1E-E253-450F-8502-463E96CE47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0ED3-8F5E-4CBB-84FA-E8DEDEC255EE}">
  <dimension ref="B2:O28"/>
  <sheetViews>
    <sheetView tabSelected="1" zoomScale="82" workbookViewId="0">
      <selection activeCell="H2" sqref="H2:K23"/>
    </sheetView>
  </sheetViews>
  <sheetFormatPr baseColWidth="10" defaultRowHeight="14.5" x14ac:dyDescent="0.35"/>
  <cols>
    <col min="2" max="2" width="9.54296875" bestFit="1" customWidth="1"/>
    <col min="10" max="10" width="10.90625" style="8"/>
  </cols>
  <sheetData>
    <row r="2" spans="2:15" x14ac:dyDescent="0.35">
      <c r="B2" s="1"/>
      <c r="C2" s="10" t="s">
        <v>1</v>
      </c>
      <c r="D2" s="10"/>
      <c r="E2" s="10"/>
      <c r="F2" s="10"/>
      <c r="G2" s="10"/>
      <c r="H2" s="10" t="s">
        <v>6</v>
      </c>
      <c r="I2" s="10"/>
      <c r="J2" s="10"/>
      <c r="K2" s="10"/>
      <c r="L2" s="10" t="s">
        <v>8</v>
      </c>
      <c r="M2" s="10"/>
      <c r="N2" s="10"/>
      <c r="O2" s="10"/>
    </row>
    <row r="3" spans="2:15" x14ac:dyDescent="0.35">
      <c r="B3" s="1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 t="s">
        <v>2</v>
      </c>
      <c r="I3" s="2" t="s">
        <v>3</v>
      </c>
      <c r="J3" s="2" t="s">
        <v>4</v>
      </c>
      <c r="K3" s="3" t="s">
        <v>5</v>
      </c>
      <c r="L3" s="2" t="s">
        <v>9</v>
      </c>
      <c r="M3" s="2" t="s">
        <v>3</v>
      </c>
      <c r="N3" s="2" t="s">
        <v>4</v>
      </c>
      <c r="O3" s="3" t="s">
        <v>5</v>
      </c>
    </row>
    <row r="4" spans="2:15" x14ac:dyDescent="0.35">
      <c r="B4" s="2">
        <v>1</v>
      </c>
      <c r="C4" s="4">
        <v>3.5</v>
      </c>
      <c r="D4" s="4">
        <v>3</v>
      </c>
      <c r="E4" s="4">
        <v>4.9000000000000004</v>
      </c>
      <c r="F4" s="4">
        <v>5.5</v>
      </c>
      <c r="G4" s="4">
        <v>4.7</v>
      </c>
      <c r="H4" s="2">
        <f>AVERAGE(C4:G4)</f>
        <v>4.3199999999999994</v>
      </c>
      <c r="I4" s="2">
        <f>$H$24</f>
        <v>5.0749999999999993</v>
      </c>
      <c r="J4" s="6">
        <f>$H$24+($D$26*$L$24)</f>
        <v>6.4886499999999998</v>
      </c>
      <c r="K4" s="6">
        <f>$H$24-($D$26*$L$24)</f>
        <v>3.6613499999999992</v>
      </c>
      <c r="L4" s="7">
        <f>MAX(C4:G4)-MIN(C4:G4)</f>
        <v>2.5</v>
      </c>
      <c r="M4" s="2">
        <f>$L$24</f>
        <v>2.4500000000000002</v>
      </c>
      <c r="N4" s="7">
        <f>$D$28*$L$24</f>
        <v>5.1793000000000005</v>
      </c>
      <c r="O4" s="9">
        <f>$D$27*$L$24</f>
        <v>0</v>
      </c>
    </row>
    <row r="5" spans="2:15" x14ac:dyDescent="0.35">
      <c r="B5" s="2">
        <v>2</v>
      </c>
      <c r="C5" s="5">
        <v>5</v>
      </c>
      <c r="D5" s="5">
        <v>3.5</v>
      </c>
      <c r="E5" s="5">
        <v>4.8</v>
      </c>
      <c r="F5" s="5">
        <v>6.4</v>
      </c>
      <c r="G5" s="5">
        <v>4.8</v>
      </c>
      <c r="H5" s="2">
        <f t="shared" ref="H5:H23" si="0">AVERAGE(C5:G5)</f>
        <v>4.9000000000000004</v>
      </c>
      <c r="I5" s="2">
        <f t="shared" ref="I5:I23" si="1">$H$24</f>
        <v>5.0749999999999993</v>
      </c>
      <c r="J5" s="6">
        <f t="shared" ref="J5:J23" si="2">$H$24+($D$26*$L$24)</f>
        <v>6.4886499999999998</v>
      </c>
      <c r="K5" s="6">
        <f t="shared" ref="K5:K23" si="3">$H$24-($D$26*$L$24)</f>
        <v>3.6613499999999992</v>
      </c>
      <c r="L5" s="2">
        <f t="shared" ref="L5:L23" si="4">MAX(C5:G5)-MIN(C5:G5)</f>
        <v>2.9000000000000004</v>
      </c>
      <c r="M5" s="2">
        <f t="shared" ref="M5:M23" si="5">$L$24</f>
        <v>2.4500000000000002</v>
      </c>
      <c r="N5" s="7">
        <f t="shared" ref="N5:N23" si="6">$D$28*$L$24</f>
        <v>5.1793000000000005</v>
      </c>
      <c r="O5" s="9">
        <f t="shared" ref="O5:O23" si="7">$D$27*$L$24</f>
        <v>0</v>
      </c>
    </row>
    <row r="6" spans="2:15" x14ac:dyDescent="0.35">
      <c r="B6" s="2">
        <v>3</v>
      </c>
      <c r="C6" s="4">
        <v>4.5999999999999996</v>
      </c>
      <c r="D6" s="4">
        <v>2.5</v>
      </c>
      <c r="E6" s="4">
        <v>4.7</v>
      </c>
      <c r="F6" s="4">
        <v>5.2</v>
      </c>
      <c r="G6" s="4">
        <v>5.9</v>
      </c>
      <c r="H6" s="2">
        <f t="shared" si="0"/>
        <v>4.58</v>
      </c>
      <c r="I6" s="2">
        <f t="shared" si="1"/>
        <v>5.0749999999999993</v>
      </c>
      <c r="J6" s="6">
        <f t="shared" si="2"/>
        <v>6.4886499999999998</v>
      </c>
      <c r="K6" s="6">
        <f t="shared" si="3"/>
        <v>3.6613499999999992</v>
      </c>
      <c r="L6" s="2">
        <f t="shared" si="4"/>
        <v>3.4000000000000004</v>
      </c>
      <c r="M6" s="2">
        <f t="shared" si="5"/>
        <v>2.4500000000000002</v>
      </c>
      <c r="N6" s="7">
        <f t="shared" si="6"/>
        <v>5.1793000000000005</v>
      </c>
      <c r="O6" s="9">
        <f t="shared" si="7"/>
        <v>0</v>
      </c>
    </row>
    <row r="7" spans="2:15" x14ac:dyDescent="0.35">
      <c r="B7" s="2">
        <v>4</v>
      </c>
      <c r="C7" s="5">
        <v>4.0999999999999996</v>
      </c>
      <c r="D7" s="5">
        <v>3.8</v>
      </c>
      <c r="E7" s="5">
        <v>5.9</v>
      </c>
      <c r="F7" s="5">
        <v>6.2</v>
      </c>
      <c r="G7" s="5">
        <v>4.3</v>
      </c>
      <c r="H7" s="2">
        <f t="shared" si="0"/>
        <v>4.8600000000000003</v>
      </c>
      <c r="I7" s="2">
        <f t="shared" si="1"/>
        <v>5.0749999999999993</v>
      </c>
      <c r="J7" s="6">
        <f t="shared" si="2"/>
        <v>6.4886499999999998</v>
      </c>
      <c r="K7" s="6">
        <f t="shared" si="3"/>
        <v>3.6613499999999992</v>
      </c>
      <c r="L7" s="2">
        <f t="shared" si="4"/>
        <v>2.4000000000000004</v>
      </c>
      <c r="M7" s="2">
        <f t="shared" si="5"/>
        <v>2.4500000000000002</v>
      </c>
      <c r="N7" s="7">
        <f t="shared" si="6"/>
        <v>5.1793000000000005</v>
      </c>
      <c r="O7" s="9">
        <f t="shared" si="7"/>
        <v>0</v>
      </c>
    </row>
    <row r="8" spans="2:15" x14ac:dyDescent="0.35">
      <c r="B8" s="2">
        <v>5</v>
      </c>
      <c r="C8" s="4">
        <v>7</v>
      </c>
      <c r="D8" s="4">
        <v>5.5</v>
      </c>
      <c r="E8" s="4">
        <v>6.5</v>
      </c>
      <c r="F8" s="4">
        <v>5.6</v>
      </c>
      <c r="G8" s="4">
        <v>4.2</v>
      </c>
      <c r="H8" s="2">
        <f t="shared" si="0"/>
        <v>5.76</v>
      </c>
      <c r="I8" s="2">
        <f t="shared" si="1"/>
        <v>5.0749999999999993</v>
      </c>
      <c r="J8" s="6">
        <f t="shared" si="2"/>
        <v>6.4886499999999998</v>
      </c>
      <c r="K8" s="6">
        <f t="shared" si="3"/>
        <v>3.6613499999999992</v>
      </c>
      <c r="L8" s="2">
        <f t="shared" si="4"/>
        <v>2.8</v>
      </c>
      <c r="M8" s="2">
        <f t="shared" si="5"/>
        <v>2.4500000000000002</v>
      </c>
      <c r="N8" s="7">
        <f t="shared" si="6"/>
        <v>5.1793000000000005</v>
      </c>
      <c r="O8" s="9">
        <f t="shared" si="7"/>
        <v>0</v>
      </c>
    </row>
    <row r="9" spans="2:15" x14ac:dyDescent="0.35">
      <c r="B9" s="2">
        <v>6</v>
      </c>
      <c r="C9" s="5">
        <v>5</v>
      </c>
      <c r="D9" s="5">
        <v>5.5</v>
      </c>
      <c r="E9" s="5">
        <v>3.9</v>
      </c>
      <c r="F9" s="5">
        <v>6.9</v>
      </c>
      <c r="G9" s="5">
        <v>4.8</v>
      </c>
      <c r="H9" s="2">
        <f t="shared" si="0"/>
        <v>5.2200000000000006</v>
      </c>
      <c r="I9" s="2">
        <f t="shared" si="1"/>
        <v>5.0749999999999993</v>
      </c>
      <c r="J9" s="6">
        <f t="shared" si="2"/>
        <v>6.4886499999999998</v>
      </c>
      <c r="K9" s="6">
        <f t="shared" si="3"/>
        <v>3.6613499999999992</v>
      </c>
      <c r="L9" s="2">
        <f t="shared" si="4"/>
        <v>3.0000000000000004</v>
      </c>
      <c r="M9" s="2">
        <f t="shared" si="5"/>
        <v>2.4500000000000002</v>
      </c>
      <c r="N9" s="7">
        <f t="shared" si="6"/>
        <v>5.1793000000000005</v>
      </c>
      <c r="O9" s="9">
        <f t="shared" si="7"/>
        <v>0</v>
      </c>
    </row>
    <row r="10" spans="2:15" x14ac:dyDescent="0.35">
      <c r="B10" s="2">
        <v>7</v>
      </c>
      <c r="C10" s="4">
        <v>3.8</v>
      </c>
      <c r="D10" s="4">
        <v>6.5</v>
      </c>
      <c r="E10" s="4">
        <v>5.8</v>
      </c>
      <c r="F10" s="4">
        <v>6.9</v>
      </c>
      <c r="G10" s="4">
        <v>5.3</v>
      </c>
      <c r="H10" s="2">
        <f t="shared" si="0"/>
        <v>5.66</v>
      </c>
      <c r="I10" s="2">
        <f t="shared" si="1"/>
        <v>5.0749999999999993</v>
      </c>
      <c r="J10" s="6">
        <f t="shared" si="2"/>
        <v>6.4886499999999998</v>
      </c>
      <c r="K10" s="6">
        <f t="shared" si="3"/>
        <v>3.6613499999999992</v>
      </c>
      <c r="L10" s="2">
        <f t="shared" si="4"/>
        <v>3.1000000000000005</v>
      </c>
      <c r="M10" s="2">
        <f t="shared" si="5"/>
        <v>2.4500000000000002</v>
      </c>
      <c r="N10" s="7">
        <f t="shared" si="6"/>
        <v>5.1793000000000005</v>
      </c>
      <c r="O10" s="9">
        <f t="shared" si="7"/>
        <v>0</v>
      </c>
    </row>
    <row r="11" spans="2:15" x14ac:dyDescent="0.35">
      <c r="B11" s="2">
        <v>8</v>
      </c>
      <c r="C11" s="5">
        <v>4</v>
      </c>
      <c r="D11" s="5">
        <v>6</v>
      </c>
      <c r="E11" s="5">
        <v>3.5</v>
      </c>
      <c r="F11" s="5">
        <v>6.4</v>
      </c>
      <c r="G11" s="5">
        <v>4.5</v>
      </c>
      <c r="H11" s="2">
        <f t="shared" si="0"/>
        <v>4.88</v>
      </c>
      <c r="I11" s="2">
        <f t="shared" si="1"/>
        <v>5.0749999999999993</v>
      </c>
      <c r="J11" s="6">
        <f t="shared" si="2"/>
        <v>6.4886499999999998</v>
      </c>
      <c r="K11" s="6">
        <f t="shared" si="3"/>
        <v>3.6613499999999992</v>
      </c>
      <c r="L11" s="2">
        <f t="shared" si="4"/>
        <v>2.9000000000000004</v>
      </c>
      <c r="M11" s="2">
        <f t="shared" si="5"/>
        <v>2.4500000000000002</v>
      </c>
      <c r="N11" s="7">
        <f t="shared" si="6"/>
        <v>5.1793000000000005</v>
      </c>
      <c r="O11" s="9">
        <f t="shared" si="7"/>
        <v>0</v>
      </c>
    </row>
    <row r="12" spans="2:15" x14ac:dyDescent="0.35">
      <c r="B12" s="2">
        <v>9</v>
      </c>
      <c r="C12" s="4">
        <v>3.5</v>
      </c>
      <c r="D12" s="4">
        <v>4.9000000000000004</v>
      </c>
      <c r="E12" s="4">
        <v>4.0999999999999996</v>
      </c>
      <c r="F12" s="4">
        <v>5.4</v>
      </c>
      <c r="G12" s="4">
        <v>6.1</v>
      </c>
      <c r="H12" s="2">
        <f t="shared" si="0"/>
        <v>4.8</v>
      </c>
      <c r="I12" s="2">
        <f t="shared" si="1"/>
        <v>5.0749999999999993</v>
      </c>
      <c r="J12" s="6">
        <f t="shared" si="2"/>
        <v>6.4886499999999998</v>
      </c>
      <c r="K12" s="6">
        <f t="shared" si="3"/>
        <v>3.6613499999999992</v>
      </c>
      <c r="L12" s="2">
        <f t="shared" si="4"/>
        <v>2.5999999999999996</v>
      </c>
      <c r="M12" s="2">
        <f t="shared" si="5"/>
        <v>2.4500000000000002</v>
      </c>
      <c r="N12" s="7">
        <f t="shared" si="6"/>
        <v>5.1793000000000005</v>
      </c>
      <c r="O12" s="9">
        <f t="shared" si="7"/>
        <v>0</v>
      </c>
    </row>
    <row r="13" spans="2:15" x14ac:dyDescent="0.35">
      <c r="B13" s="2">
        <v>10</v>
      </c>
      <c r="C13" s="5">
        <v>4.7</v>
      </c>
      <c r="D13" s="5">
        <v>4.5</v>
      </c>
      <c r="E13" s="5">
        <v>4.9000000000000004</v>
      </c>
      <c r="F13" s="5">
        <v>5.6</v>
      </c>
      <c r="G13" s="5">
        <v>4.8</v>
      </c>
      <c r="H13" s="2">
        <f t="shared" si="0"/>
        <v>4.9000000000000004</v>
      </c>
      <c r="I13" s="2">
        <f t="shared" si="1"/>
        <v>5.0749999999999993</v>
      </c>
      <c r="J13" s="6">
        <f t="shared" si="2"/>
        <v>6.4886499999999998</v>
      </c>
      <c r="K13" s="6">
        <f t="shared" si="3"/>
        <v>3.6613499999999992</v>
      </c>
      <c r="L13" s="2">
        <f t="shared" si="4"/>
        <v>1.0999999999999996</v>
      </c>
      <c r="M13" s="2">
        <f t="shared" si="5"/>
        <v>2.4500000000000002</v>
      </c>
      <c r="N13" s="7">
        <f t="shared" si="6"/>
        <v>5.1793000000000005</v>
      </c>
      <c r="O13" s="9">
        <f t="shared" si="7"/>
        <v>0</v>
      </c>
    </row>
    <row r="14" spans="2:15" x14ac:dyDescent="0.35">
      <c r="B14" s="2">
        <v>11</v>
      </c>
      <c r="C14" s="4">
        <v>5</v>
      </c>
      <c r="D14" s="4">
        <v>4.5</v>
      </c>
      <c r="E14" s="4">
        <v>5</v>
      </c>
      <c r="F14" s="4">
        <v>4.9000000000000004</v>
      </c>
      <c r="G14" s="4">
        <v>5.7</v>
      </c>
      <c r="H14" s="2">
        <f t="shared" si="0"/>
        <v>5.0199999999999996</v>
      </c>
      <c r="I14" s="2">
        <f t="shared" si="1"/>
        <v>5.0749999999999993</v>
      </c>
      <c r="J14" s="6">
        <f t="shared" si="2"/>
        <v>6.4886499999999998</v>
      </c>
      <c r="K14" s="6">
        <f t="shared" si="3"/>
        <v>3.6613499999999992</v>
      </c>
      <c r="L14" s="2">
        <f t="shared" si="4"/>
        <v>1.2000000000000002</v>
      </c>
      <c r="M14" s="2">
        <f t="shared" si="5"/>
        <v>2.4500000000000002</v>
      </c>
      <c r="N14" s="7">
        <f t="shared" si="6"/>
        <v>5.1793000000000005</v>
      </c>
      <c r="O14" s="9">
        <f t="shared" si="7"/>
        <v>0</v>
      </c>
    </row>
    <row r="15" spans="2:15" x14ac:dyDescent="0.35">
      <c r="B15" s="2">
        <v>12</v>
      </c>
      <c r="C15" s="5">
        <v>6</v>
      </c>
      <c r="D15" s="5">
        <v>5.2</v>
      </c>
      <c r="E15" s="5">
        <v>5.2</v>
      </c>
      <c r="F15" s="5">
        <v>4.7</v>
      </c>
      <c r="G15" s="5">
        <v>3.7</v>
      </c>
      <c r="H15" s="2">
        <f t="shared" si="0"/>
        <v>4.9599999999999991</v>
      </c>
      <c r="I15" s="2">
        <f t="shared" si="1"/>
        <v>5.0749999999999993</v>
      </c>
      <c r="J15" s="6">
        <f t="shared" si="2"/>
        <v>6.4886499999999998</v>
      </c>
      <c r="K15" s="6">
        <f t="shared" si="3"/>
        <v>3.6613499999999992</v>
      </c>
      <c r="L15" s="2">
        <f t="shared" si="4"/>
        <v>2.2999999999999998</v>
      </c>
      <c r="M15" s="2">
        <f t="shared" si="5"/>
        <v>2.4500000000000002</v>
      </c>
      <c r="N15" s="7">
        <f t="shared" si="6"/>
        <v>5.1793000000000005</v>
      </c>
      <c r="O15" s="9">
        <f t="shared" si="7"/>
        <v>0</v>
      </c>
    </row>
    <row r="16" spans="2:15" x14ac:dyDescent="0.35">
      <c r="B16" s="2">
        <v>13</v>
      </c>
      <c r="C16" s="4">
        <v>5.2</v>
      </c>
      <c r="D16" s="4">
        <v>4.9000000000000004</v>
      </c>
      <c r="E16" s="4">
        <v>3.6</v>
      </c>
      <c r="F16" s="4">
        <v>7</v>
      </c>
      <c r="G16" s="4">
        <v>6.3</v>
      </c>
      <c r="H16" s="2">
        <f t="shared" si="0"/>
        <v>5.4</v>
      </c>
      <c r="I16" s="2">
        <f t="shared" si="1"/>
        <v>5.0749999999999993</v>
      </c>
      <c r="J16" s="6">
        <f t="shared" si="2"/>
        <v>6.4886499999999998</v>
      </c>
      <c r="K16" s="6">
        <f t="shared" si="3"/>
        <v>3.6613499999999992</v>
      </c>
      <c r="L16" s="2">
        <f t="shared" si="4"/>
        <v>3.4</v>
      </c>
      <c r="M16" s="2">
        <f t="shared" si="5"/>
        <v>2.4500000000000002</v>
      </c>
      <c r="N16" s="7">
        <f t="shared" si="6"/>
        <v>5.1793000000000005</v>
      </c>
      <c r="O16" s="9">
        <f t="shared" si="7"/>
        <v>0</v>
      </c>
    </row>
    <row r="17" spans="2:15" x14ac:dyDescent="0.35">
      <c r="B17" s="2">
        <v>14</v>
      </c>
      <c r="C17" s="5">
        <v>3.4</v>
      </c>
      <c r="D17" s="5">
        <v>4.3</v>
      </c>
      <c r="E17" s="5">
        <v>4.5</v>
      </c>
      <c r="F17" s="5">
        <v>5</v>
      </c>
      <c r="G17" s="5">
        <v>4.0999999999999996</v>
      </c>
      <c r="H17" s="2">
        <f t="shared" si="0"/>
        <v>4.26</v>
      </c>
      <c r="I17" s="2">
        <f t="shared" si="1"/>
        <v>5.0749999999999993</v>
      </c>
      <c r="J17" s="6">
        <f t="shared" si="2"/>
        <v>6.4886499999999998</v>
      </c>
      <c r="K17" s="6">
        <f t="shared" si="3"/>
        <v>3.6613499999999992</v>
      </c>
      <c r="L17" s="2">
        <f t="shared" si="4"/>
        <v>1.6</v>
      </c>
      <c r="M17" s="2">
        <f t="shared" si="5"/>
        <v>2.4500000000000002</v>
      </c>
      <c r="N17" s="7">
        <f t="shared" si="6"/>
        <v>5.1793000000000005</v>
      </c>
      <c r="O17" s="9">
        <f t="shared" si="7"/>
        <v>0</v>
      </c>
    </row>
    <row r="18" spans="2:15" x14ac:dyDescent="0.35">
      <c r="B18" s="2">
        <v>15</v>
      </c>
      <c r="C18" s="4">
        <v>4.5</v>
      </c>
      <c r="D18" s="4">
        <v>7</v>
      </c>
      <c r="E18" s="4">
        <v>7</v>
      </c>
      <c r="F18" s="4">
        <v>5.2</v>
      </c>
      <c r="G18" s="4">
        <v>6.4</v>
      </c>
      <c r="H18" s="2">
        <f t="shared" si="0"/>
        <v>6.0200000000000005</v>
      </c>
      <c r="I18" s="2">
        <f t="shared" si="1"/>
        <v>5.0749999999999993</v>
      </c>
      <c r="J18" s="6">
        <f t="shared" si="2"/>
        <v>6.4886499999999998</v>
      </c>
      <c r="K18" s="6">
        <f t="shared" si="3"/>
        <v>3.6613499999999992</v>
      </c>
      <c r="L18" s="2">
        <f t="shared" si="4"/>
        <v>2.5</v>
      </c>
      <c r="M18" s="2">
        <f t="shared" si="5"/>
        <v>2.4500000000000002</v>
      </c>
      <c r="N18" s="7">
        <f t="shared" si="6"/>
        <v>5.1793000000000005</v>
      </c>
      <c r="O18" s="9">
        <f t="shared" si="7"/>
        <v>0</v>
      </c>
    </row>
    <row r="19" spans="2:15" x14ac:dyDescent="0.35">
      <c r="B19" s="2">
        <v>16</v>
      </c>
      <c r="C19" s="5">
        <v>3.8</v>
      </c>
      <c r="D19" s="5">
        <v>6.1</v>
      </c>
      <c r="E19" s="5">
        <v>4.9000000000000004</v>
      </c>
      <c r="F19" s="5">
        <v>5.4</v>
      </c>
      <c r="G19" s="5">
        <v>4.2</v>
      </c>
      <c r="H19" s="2">
        <f t="shared" si="0"/>
        <v>4.88</v>
      </c>
      <c r="I19" s="2">
        <f t="shared" si="1"/>
        <v>5.0749999999999993</v>
      </c>
      <c r="J19" s="6">
        <f t="shared" si="2"/>
        <v>6.4886499999999998</v>
      </c>
      <c r="K19" s="6">
        <f t="shared" si="3"/>
        <v>3.6613499999999992</v>
      </c>
      <c r="L19" s="2">
        <f t="shared" si="4"/>
        <v>2.2999999999999998</v>
      </c>
      <c r="M19" s="2">
        <f t="shared" si="5"/>
        <v>2.4500000000000002</v>
      </c>
      <c r="N19" s="7">
        <f t="shared" si="6"/>
        <v>5.1793000000000005</v>
      </c>
      <c r="O19" s="9">
        <f t="shared" si="7"/>
        <v>0</v>
      </c>
    </row>
    <row r="20" spans="2:15" x14ac:dyDescent="0.35">
      <c r="B20" s="2">
        <v>17</v>
      </c>
      <c r="C20" s="4">
        <v>4.7</v>
      </c>
      <c r="D20" s="4">
        <v>6.2</v>
      </c>
      <c r="E20" s="4">
        <v>5.3</v>
      </c>
      <c r="F20" s="4">
        <v>6.5</v>
      </c>
      <c r="G20" s="4">
        <v>7</v>
      </c>
      <c r="H20" s="2">
        <f t="shared" si="0"/>
        <v>5.9399999999999995</v>
      </c>
      <c r="I20" s="2">
        <f t="shared" si="1"/>
        <v>5.0749999999999993</v>
      </c>
      <c r="J20" s="6">
        <f t="shared" si="2"/>
        <v>6.4886499999999998</v>
      </c>
      <c r="K20" s="6">
        <f t="shared" si="3"/>
        <v>3.6613499999999992</v>
      </c>
      <c r="L20" s="2">
        <f t="shared" si="4"/>
        <v>2.2999999999999998</v>
      </c>
      <c r="M20" s="2">
        <f t="shared" si="5"/>
        <v>2.4500000000000002</v>
      </c>
      <c r="N20" s="7">
        <f t="shared" si="6"/>
        <v>5.1793000000000005</v>
      </c>
      <c r="O20" s="9">
        <f t="shared" si="7"/>
        <v>0</v>
      </c>
    </row>
    <row r="21" spans="2:15" x14ac:dyDescent="0.35">
      <c r="B21" s="2">
        <v>18</v>
      </c>
      <c r="C21" s="5">
        <v>5.6</v>
      </c>
      <c r="D21" s="5">
        <v>7</v>
      </c>
      <c r="E21" s="5">
        <v>6.9</v>
      </c>
      <c r="F21" s="5">
        <v>4.3</v>
      </c>
      <c r="G21" s="5">
        <v>4.9000000000000004</v>
      </c>
      <c r="H21" s="2">
        <f t="shared" si="0"/>
        <v>5.74</v>
      </c>
      <c r="I21" s="2">
        <f t="shared" si="1"/>
        <v>5.0749999999999993</v>
      </c>
      <c r="J21" s="6">
        <f t="shared" si="2"/>
        <v>6.4886499999999998</v>
      </c>
      <c r="K21" s="6">
        <f t="shared" si="3"/>
        <v>3.6613499999999992</v>
      </c>
      <c r="L21" s="2">
        <f t="shared" si="4"/>
        <v>2.7</v>
      </c>
      <c r="M21" s="2">
        <f t="shared" si="5"/>
        <v>2.4500000000000002</v>
      </c>
      <c r="N21" s="7">
        <f t="shared" si="6"/>
        <v>5.1793000000000005</v>
      </c>
      <c r="O21" s="9">
        <f t="shared" si="7"/>
        <v>0</v>
      </c>
    </row>
    <row r="22" spans="2:15" x14ac:dyDescent="0.35">
      <c r="B22" s="2">
        <v>19</v>
      </c>
      <c r="C22" s="4">
        <v>3.9</v>
      </c>
      <c r="D22" s="4">
        <v>4.5999999999999996</v>
      </c>
      <c r="E22" s="4">
        <v>5.8</v>
      </c>
      <c r="F22" s="4">
        <v>3.6</v>
      </c>
      <c r="G22" s="4">
        <v>4.9000000000000004</v>
      </c>
      <c r="H22" s="2">
        <f t="shared" si="0"/>
        <v>4.5600000000000005</v>
      </c>
      <c r="I22" s="2">
        <f t="shared" si="1"/>
        <v>5.0749999999999993</v>
      </c>
      <c r="J22" s="6">
        <f t="shared" si="2"/>
        <v>6.4886499999999998</v>
      </c>
      <c r="K22" s="6">
        <f t="shared" si="3"/>
        <v>3.6613499999999992</v>
      </c>
      <c r="L22" s="2">
        <f t="shared" si="4"/>
        <v>2.1999999999999997</v>
      </c>
      <c r="M22" s="2">
        <f t="shared" si="5"/>
        <v>2.4500000000000002</v>
      </c>
      <c r="N22" s="7">
        <f t="shared" si="6"/>
        <v>5.1793000000000005</v>
      </c>
      <c r="O22" s="9">
        <f t="shared" si="7"/>
        <v>0</v>
      </c>
    </row>
    <row r="23" spans="2:15" x14ac:dyDescent="0.35">
      <c r="B23" s="2">
        <v>20</v>
      </c>
      <c r="C23" s="5">
        <v>3.8</v>
      </c>
      <c r="D23" s="5">
        <v>4.7</v>
      </c>
      <c r="E23" s="5">
        <v>4.9000000000000004</v>
      </c>
      <c r="F23" s="5">
        <v>5.6</v>
      </c>
      <c r="G23" s="5">
        <v>5.2</v>
      </c>
      <c r="H23" s="2">
        <f t="shared" si="0"/>
        <v>4.84</v>
      </c>
      <c r="I23" s="2">
        <f t="shared" si="1"/>
        <v>5.0749999999999993</v>
      </c>
      <c r="J23" s="6">
        <f t="shared" si="2"/>
        <v>6.4886499999999998</v>
      </c>
      <c r="K23" s="6">
        <f t="shared" si="3"/>
        <v>3.6613499999999992</v>
      </c>
      <c r="L23" s="2">
        <f t="shared" si="4"/>
        <v>1.7999999999999998</v>
      </c>
      <c r="M23" s="2">
        <f t="shared" si="5"/>
        <v>2.4500000000000002</v>
      </c>
      <c r="N23" s="7">
        <f t="shared" si="6"/>
        <v>5.1793000000000005</v>
      </c>
      <c r="O23" s="9">
        <f t="shared" si="7"/>
        <v>0</v>
      </c>
    </row>
    <row r="24" spans="2:15" x14ac:dyDescent="0.35">
      <c r="H24" s="3">
        <f>AVERAGE(H4:H23)</f>
        <v>5.0749999999999993</v>
      </c>
      <c r="L24" s="3">
        <f>AVERAGE(L4:L23)</f>
        <v>2.4500000000000002</v>
      </c>
    </row>
    <row r="26" spans="2:15" ht="16.5" x14ac:dyDescent="0.45">
      <c r="C26" t="s">
        <v>7</v>
      </c>
      <c r="D26" s="8">
        <v>0.57699999999999996</v>
      </c>
    </row>
    <row r="27" spans="2:15" ht="16.5" x14ac:dyDescent="0.45">
      <c r="C27" t="s">
        <v>10</v>
      </c>
      <c r="D27" s="8">
        <v>0</v>
      </c>
    </row>
    <row r="28" spans="2:15" ht="16.5" x14ac:dyDescent="0.45">
      <c r="C28" t="s">
        <v>11</v>
      </c>
      <c r="D28" s="8">
        <v>2.1139999999999999</v>
      </c>
    </row>
  </sheetData>
  <mergeCells count="3">
    <mergeCell ref="C2:G2"/>
    <mergeCell ref="H2:K2"/>
    <mergeCell ref="L2:O2"/>
  </mergeCells>
  <pageMargins left="0.7" right="0.7" top="0.75" bottom="0.75" header="0.3" footer="0.3"/>
  <pageSetup paperSize="9" orientation="portrait" r:id="rId1"/>
  <ignoredErrors>
    <ignoredError sqref="H4:H23 L4:L2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G J 3 U w J J r i q k A A A A 9 Q A A A B I A H A B D b 2 5 m a W c v U G F j a 2 F n Z S 5 4 b W w g o h g A K K A U A A A A A A A A A A A A A A A A A A A A A A A A A A A A h Y 9 B D o I w F E S v Q r q n R Y w G y a c s j D t J T E i M 2 6 Z 8 o R G K o c V y N x c e y S u I U d S d y 5 k 3 k 8 z c r z d I h 6 b 2 L t g Z 1 e q E z G h A P N S y L Z Q u E 9 L b o x + R l M N O y J M o 0 R v D 2 s S D U Q m p r D 3 H j D n n q J v T t i t Z G A Q z d s i 2 u a y w E b 7 S x g o t k X x a x f 8 W 4 b B / j e E h X U V 0 s R w n A Z s 8 y J T + 8 n B k T / p j w r q v b d 8 h R + N v c m C T B P a + w B 9 Q S w M E F A A C A A g A S G J 3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h i d 1 M o i k e 4 D g A A A B E A A A A T A B w A R m 9 y b X V s Y X M v U 2 V j d G l v b j E u b S C i G A A o o B Q A A A A A A A A A A A A A A A A A A A A A A A A A A A A r T k 0 u y c z P U w i G 0 I b W A F B L A Q I t A B Q A A g A I A E h i d 1 M C S a 4 q p A A A A P U A A A A S A A A A A A A A A A A A A A A A A A A A A A B D b 2 5 m a W c v U G F j a 2 F n Z S 5 4 b W x Q S w E C L Q A U A A I A C A B I Y n d T D 8 r p q 6 Q A A A D p A A A A E w A A A A A A A A A A A A A A A A D w A A A A W 0 N v b n R l b n R f V H l w Z X N d L n h t b F B L A Q I t A B Q A A g A I A E h i d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X 2 4 Z 3 Q B p L R q O o t t f h G K V b A A A A A A I A A A A A A B B m A A A A A Q A A I A A A A H Q j O S E M k W 5 j E I U t L c f H m M 1 h M d R X e p d i L f e C V U w Z Q 8 k u A A A A A A 6 A A A A A A g A A I A A A A A a t x n S 7 P 8 G / 3 a 2 b U Z 7 b 1 C / N Y j F 9 v W g S i 7 k 8 + m q z E A k o U A A A A A 7 A y x y R 1 4 P u e Q A S Y 1 5 l 6 q W t n Q B W R 1 O D H 2 D q P x K 9 z W s L D p G 2 2 y z + x 5 i / L k t a 2 X E E C D G S R j G w h 1 T E X W x C k n 4 Q y h m P P r E 6 u z w 4 9 0 J 5 t s x b n c y 5 Q A A A A F l P E I 8 e e c g E e L Y t n 7 7 s i e w B d U u J M C S v n H g 8 m N V 5 4 q H z o r t X D O K 7 F 2 i d N 4 9 Z R u e v 6 c 4 G x z m C Y D V f m q F U g r p c v 8 M = < / D a t a M a s h u p > 
</file>

<file path=customXml/itemProps1.xml><?xml version="1.0" encoding="utf-8"?>
<ds:datastoreItem xmlns:ds="http://schemas.openxmlformats.org/officeDocument/2006/customXml" ds:itemID="{9029F492-456E-4CEF-96B2-8F89E6A43F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2</vt:i4>
      </vt:variant>
    </vt:vector>
  </HeadingPairs>
  <TitlesOfParts>
    <vt:vector size="3" baseType="lpstr">
      <vt:lpstr>Hoja1</vt:lpstr>
      <vt:lpstr>Gráfico2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 Goitia</dc:creator>
  <cp:lastModifiedBy>Juanjo Goitia</cp:lastModifiedBy>
  <dcterms:created xsi:type="dcterms:W3CDTF">2021-11-17T10:12:57Z</dcterms:created>
  <dcterms:modified xsi:type="dcterms:W3CDTF">2021-11-23T16:35:45Z</dcterms:modified>
</cp:coreProperties>
</file>